
<file path=[Content_Types].xml><?xml version="1.0" encoding="utf-8"?>
<Types xmlns="http://schemas.openxmlformats.org/package/2006/content-types">
  <Default Extension="bin" ContentType="application/vnd.ms-office.vbaProject"/>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2.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codeName="{8C4F1C90-05EB-6A55-5F09-09C24B55AC0B}"/>
  <workbookPr codeName="ThisWorkbook" defaultThemeVersion="124226"/>
  <bookViews>
    <workbookView xWindow="240" yWindow="135" windowWidth="15120" windowHeight="7935" activeTab="3"/>
  </bookViews>
  <sheets>
    <sheet name="Captura" sheetId="4" r:id="rId1"/>
    <sheet name="Cuadro de indicadores" sheetId="2" r:id="rId2"/>
    <sheet name="Configuracion" sheetId="3" r:id="rId3"/>
    <sheet name="Estructura" sheetId="1" r:id="rId4"/>
  </sheets>
  <calcPr calcId="144525"/>
</workbook>
</file>

<file path=xl/calcChain.xml><?xml version="1.0" encoding="utf-8"?>
<calcChain xmlns="http://schemas.openxmlformats.org/spreadsheetml/2006/main">
  <c r="J2" i="3" l="1"/>
  <c r="I2" i="3"/>
  <c r="H2" i="3"/>
  <c r="G2" i="3"/>
  <c r="F2" i="3"/>
  <c r="E2" i="3"/>
  <c r="D2" i="3"/>
  <c r="C2" i="3"/>
  <c r="G3" i="4" l="1"/>
  <c r="G4" i="4"/>
  <c r="G5" i="4"/>
  <c r="G6" i="4"/>
  <c r="G7" i="4"/>
  <c r="G8" i="4"/>
  <c r="G9" i="4"/>
  <c r="G2" i="4"/>
  <c r="I3" i="4"/>
  <c r="E1" i="1" s="1"/>
  <c r="I4" i="4"/>
  <c r="I5" i="4"/>
  <c r="I6" i="4"/>
  <c r="N1" i="1" s="1"/>
  <c r="I7" i="4"/>
  <c r="Q1" i="1" s="1"/>
  <c r="I8" i="4"/>
  <c r="I9" i="4"/>
  <c r="W1" i="1" s="1"/>
  <c r="I2" i="4"/>
  <c r="B1" i="1" s="1"/>
  <c r="T1" i="1"/>
  <c r="H1" i="1"/>
  <c r="K1" i="1"/>
  <c r="V23" i="1"/>
  <c r="S23" i="1"/>
  <c r="P23" i="1"/>
  <c r="M23" i="1"/>
  <c r="J23" i="1"/>
  <c r="G23" i="1"/>
  <c r="V21" i="1"/>
  <c r="S21" i="1"/>
  <c r="P21" i="1"/>
  <c r="M21" i="1"/>
  <c r="J21" i="1"/>
  <c r="G21" i="1"/>
  <c r="V19" i="1"/>
  <c r="S19" i="1"/>
  <c r="P19" i="1"/>
  <c r="M19" i="1"/>
  <c r="J19" i="1"/>
  <c r="G19" i="1"/>
  <c r="V17" i="1"/>
  <c r="S17" i="1"/>
  <c r="P17" i="1"/>
  <c r="M17" i="1"/>
  <c r="J17" i="1"/>
  <c r="G17" i="1"/>
  <c r="V15" i="1"/>
  <c r="S15" i="1"/>
  <c r="P15" i="1"/>
  <c r="M15" i="1"/>
  <c r="J15" i="1"/>
  <c r="G15" i="1"/>
  <c r="V13" i="1"/>
  <c r="S13" i="1"/>
  <c r="P13" i="1"/>
  <c r="M13" i="1"/>
  <c r="J13" i="1"/>
  <c r="G13" i="1"/>
  <c r="V11" i="1"/>
  <c r="S11" i="1"/>
  <c r="P11" i="1"/>
  <c r="M11" i="1"/>
  <c r="J11" i="1"/>
  <c r="G11" i="1"/>
  <c r="V9" i="1"/>
  <c r="S9" i="1"/>
  <c r="P9" i="1"/>
  <c r="M9" i="1"/>
  <c r="J9" i="1"/>
  <c r="G9" i="1"/>
  <c r="V7" i="1"/>
  <c r="S7" i="1"/>
  <c r="P7" i="1"/>
  <c r="M7" i="1"/>
  <c r="J7" i="1"/>
  <c r="G7" i="1"/>
  <c r="V5" i="1"/>
  <c r="S5" i="1"/>
  <c r="P5" i="1"/>
  <c r="M5" i="1"/>
  <c r="J5" i="1"/>
  <c r="G5" i="1"/>
  <c r="V3" i="1"/>
  <c r="S3" i="1"/>
  <c r="P3" i="1"/>
  <c r="M3" i="1"/>
  <c r="J3" i="1"/>
  <c r="G3" i="1"/>
  <c r="D3" i="1"/>
  <c r="D5" i="1"/>
  <c r="D7" i="1"/>
  <c r="D9" i="1"/>
  <c r="D11" i="1"/>
  <c r="D13" i="1"/>
  <c r="D15" i="1"/>
  <c r="D17" i="1"/>
  <c r="D19" i="1"/>
  <c r="D21" i="1"/>
  <c r="D23" i="1"/>
  <c r="A5" i="1"/>
  <c r="A7" i="1"/>
  <c r="A9" i="1"/>
  <c r="A11" i="1"/>
  <c r="A13" i="1"/>
  <c r="A15" i="1"/>
  <c r="A17" i="1"/>
  <c r="A19" i="1"/>
  <c r="A21" i="1"/>
  <c r="A23" i="1"/>
  <c r="A3" i="1"/>
  <c r="V1" i="1"/>
  <c r="W22" i="2" s="1"/>
  <c r="W24" i="2" s="1"/>
  <c r="S1" i="1"/>
  <c r="P22" i="2" s="1"/>
  <c r="P24" i="2" s="1"/>
  <c r="P1" i="1"/>
  <c r="I22" i="2" s="1"/>
  <c r="M1" i="1"/>
  <c r="B22" i="2" s="1"/>
  <c r="J1" i="1"/>
  <c r="W10" i="2" s="1"/>
  <c r="G1" i="1"/>
  <c r="P10" i="2" s="1"/>
  <c r="D1" i="1"/>
  <c r="I10" i="2" s="1"/>
  <c r="A1" i="1"/>
  <c r="B10" i="2" s="1"/>
  <c r="W24" i="1"/>
  <c r="T28" i="1"/>
  <c r="T27" i="1" s="1"/>
  <c r="T24" i="1"/>
  <c r="Q24" i="1"/>
  <c r="N24" i="1"/>
  <c r="K24" i="1"/>
  <c r="H24" i="1"/>
  <c r="E24" i="1"/>
  <c r="B24" i="1"/>
  <c r="I24" i="2" l="1"/>
  <c r="B24" i="2"/>
  <c r="W11" i="2"/>
  <c r="P11" i="2"/>
  <c r="I11" i="2"/>
  <c r="B11" i="2"/>
  <c r="W28" i="1"/>
  <c r="W27" i="1" s="1"/>
  <c r="Q28" i="1"/>
  <c r="Q27" i="1" s="1"/>
  <c r="N28" i="1"/>
  <c r="N27" i="1" s="1"/>
  <c r="K28" i="1"/>
  <c r="K27" i="1" s="1"/>
  <c r="H28" i="1"/>
  <c r="H27" i="1" s="1"/>
  <c r="E28" i="1"/>
  <c r="E27" i="1" s="1"/>
  <c r="S27" i="1"/>
  <c r="V27" i="1" l="1"/>
  <c r="P27" i="1"/>
  <c r="M27" i="1"/>
  <c r="J27" i="1"/>
  <c r="G27" i="1"/>
  <c r="D27" i="1"/>
  <c r="B28" i="1"/>
  <c r="A27" i="1" s="1"/>
  <c r="B27" i="1" l="1"/>
</calcChain>
</file>

<file path=xl/comments1.xml><?xml version="1.0" encoding="utf-8"?>
<comments xmlns="http://schemas.openxmlformats.org/spreadsheetml/2006/main">
  <authors>
    <author>gallardo_jose@hotmail.com</author>
  </authors>
  <commentList>
    <comment ref="D2" authorId="0">
      <text>
        <r>
          <rPr>
            <b/>
            <sz val="9"/>
            <color indexed="81"/>
            <rFont val="Tahoma"/>
            <family val="2"/>
          </rPr>
          <t>Coloque el nombre del indicador correspondiente</t>
        </r>
      </text>
    </comment>
    <comment ref="D3" authorId="0">
      <text>
        <r>
          <rPr>
            <b/>
            <sz val="9"/>
            <color indexed="81"/>
            <rFont val="Tahoma"/>
            <family val="2"/>
          </rPr>
          <t>Coloque el nombre del indicador correspondiente</t>
        </r>
      </text>
    </comment>
    <comment ref="D4" authorId="0">
      <text>
        <r>
          <rPr>
            <b/>
            <sz val="9"/>
            <color indexed="81"/>
            <rFont val="Tahoma"/>
            <family val="2"/>
          </rPr>
          <t>Coloque el nombre del indicador correspondiente</t>
        </r>
      </text>
    </comment>
    <comment ref="D5" authorId="0">
      <text>
        <r>
          <rPr>
            <b/>
            <sz val="9"/>
            <color indexed="81"/>
            <rFont val="Tahoma"/>
            <family val="2"/>
          </rPr>
          <t>Coloque el nombre del indicador correspondiente</t>
        </r>
      </text>
    </comment>
    <comment ref="D6" authorId="0">
      <text>
        <r>
          <rPr>
            <b/>
            <sz val="9"/>
            <color indexed="81"/>
            <rFont val="Tahoma"/>
            <family val="2"/>
          </rPr>
          <t>Coloque el nombre del indicador correspondiente</t>
        </r>
      </text>
    </comment>
    <comment ref="D7" authorId="0">
      <text>
        <r>
          <rPr>
            <b/>
            <sz val="9"/>
            <color indexed="81"/>
            <rFont val="Tahoma"/>
            <family val="2"/>
          </rPr>
          <t>Coloque el nombre del indicador correspondiente</t>
        </r>
      </text>
    </comment>
    <comment ref="D8" authorId="0">
      <text>
        <r>
          <rPr>
            <b/>
            <sz val="9"/>
            <color indexed="81"/>
            <rFont val="Tahoma"/>
            <family val="2"/>
          </rPr>
          <t>Coloque el nombre del indicador correspondiente</t>
        </r>
      </text>
    </comment>
    <comment ref="D9" authorId="0">
      <text>
        <r>
          <rPr>
            <b/>
            <sz val="9"/>
            <color indexed="81"/>
            <rFont val="Tahoma"/>
            <family val="2"/>
          </rPr>
          <t>Coloque el nombre del indicador correspondiente</t>
        </r>
      </text>
    </comment>
  </commentList>
</comments>
</file>

<file path=xl/sharedStrings.xml><?xml version="1.0" encoding="utf-8"?>
<sst xmlns="http://schemas.openxmlformats.org/spreadsheetml/2006/main" count="64" uniqueCount="37">
  <si>
    <t>x</t>
  </si>
  <si>
    <t>y</t>
  </si>
  <si>
    <t>Longitud</t>
  </si>
  <si>
    <t>Indicador 2</t>
  </si>
  <si>
    <t>Indicador 3</t>
  </si>
  <si>
    <t>Indicador 4</t>
  </si>
  <si>
    <t>Indicador 5</t>
  </si>
  <si>
    <t>Indicador 6</t>
  </si>
  <si>
    <t>Nombre</t>
  </si>
  <si>
    <t>Escala 1</t>
  </si>
  <si>
    <t>Escala 2</t>
  </si>
  <si>
    <t>Escala 3</t>
  </si>
  <si>
    <t>Escala 4</t>
  </si>
  <si>
    <t>Escala 5</t>
  </si>
  <si>
    <t>Escala 6</t>
  </si>
  <si>
    <t>Escala 7</t>
  </si>
  <si>
    <t>Escala 8</t>
  </si>
  <si>
    <t>Escala 9</t>
  </si>
  <si>
    <t>Escala 10</t>
  </si>
  <si>
    <t>Escala 0</t>
  </si>
  <si>
    <t>Objetivo</t>
  </si>
  <si>
    <t>Meta</t>
  </si>
  <si>
    <t>Indicador</t>
  </si>
  <si>
    <t>Valor pasado</t>
  </si>
  <si>
    <t>Valor actual</t>
  </si>
  <si>
    <t>No.</t>
  </si>
  <si>
    <t>Porcentaje</t>
  </si>
  <si>
    <t>General</t>
  </si>
  <si>
    <t>Formato</t>
  </si>
  <si>
    <t>Formateado</t>
  </si>
  <si>
    <t>Configuración del tablero de control</t>
  </si>
  <si>
    <t>Tendencia</t>
  </si>
  <si>
    <t>Indicador 7</t>
  </si>
  <si>
    <t>Indicador 8</t>
  </si>
  <si>
    <t>Indicador 1</t>
  </si>
  <si>
    <r>
      <t xml:space="preserve">Modifique cada columna para configurar los indicadores visuales de la hoja "cuadro de indicadores" (no olvide dar clic en el botón de formato para que el tablero de indicadores tenga el formato adecuado). Decida qué escala desea, así como los valores de cada una de las escalas. Si usted borra el contenido de las celdas de una columna, ese indicador quedará en blanco.
</t>
    </r>
    <r>
      <rPr>
        <sz val="11"/>
        <color rgb="FFFF0000"/>
        <rFont val="Calibri"/>
        <family val="2"/>
        <scheme val="minor"/>
      </rPr>
      <t>NOTA: Sólo modifique las celdas en color azul. Para aplicar el formato de la pantalla de captura dar clic en el botón &lt;&lt;Formato&gt;&gt; en la parte superior derecha</t>
    </r>
  </si>
  <si>
    <r>
      <t xml:space="preserve">Coloque el objetivo, la meta y el nombre del indicador en cada renglón. Asimismo, coloque el valor pasado (del periodo anterior) y el valor acatual del indicador (si no hay valor pasado, dejar en blanco). Luego, indique el formato en el que el indicador deberá presentarse.
</t>
    </r>
    <r>
      <rPr>
        <sz val="11"/>
        <color rgb="FFFF0000"/>
        <rFont val="Calibri"/>
        <family val="2"/>
        <scheme val="minor"/>
      </rPr>
      <t>NOTA: Sólo deben llenarse las celdas en color azul, lo demás se llena en automático
para configuar el "cuadro de indicadores" referirse a la hoja "configuración"</t>
    </r>
  </si>
</sst>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8"/>
      <color theme="1"/>
      <name val="Calibri"/>
      <family val="2"/>
      <scheme val="minor"/>
    </font>
    <font>
      <sz val="11"/>
      <color rgb="FF000000"/>
      <name val="Calibri"/>
      <family val="2"/>
    </font>
    <font>
      <sz val="11"/>
      <color rgb="FFFF0000"/>
      <name val="Calibri"/>
      <family val="2"/>
      <scheme val="minor"/>
    </font>
    <font>
      <b/>
      <sz val="9"/>
      <color indexed="81"/>
      <name val="Tahoma"/>
      <family val="2"/>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9"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46">
    <xf numFmtId="0" fontId="0" fillId="0" borderId="0" xfId="0"/>
    <xf numFmtId="0" fontId="0" fillId="3" borderId="0" xfId="0" applyFill="1"/>
    <xf numFmtId="0" fontId="0" fillId="0" borderId="0" xfId="0" applyAlignment="1">
      <alignment horizontal="center"/>
    </xf>
    <xf numFmtId="0" fontId="0" fillId="0" borderId="0" xfId="0" applyAlignment="1">
      <alignment horizontal="center" vertical="center"/>
    </xf>
    <xf numFmtId="0" fontId="0" fillId="0" borderId="0" xfId="0" applyAlignment="1">
      <alignment vertical="center"/>
    </xf>
    <xf numFmtId="9" fontId="0" fillId="0" borderId="0" xfId="0" applyNumberFormat="1" applyAlignment="1">
      <alignment horizontal="center"/>
    </xf>
    <xf numFmtId="2" fontId="0" fillId="0" borderId="0" xfId="0" applyNumberFormat="1" applyAlignment="1">
      <alignment horizontal="center" vertical="center"/>
    </xf>
    <xf numFmtId="9" fontId="0" fillId="0" borderId="0" xfId="0" applyNumberFormat="1" applyAlignment="1">
      <alignment vertical="center"/>
    </xf>
    <xf numFmtId="0" fontId="0" fillId="0" borderId="0" xfId="0" applyNumberFormat="1" applyAlignment="1">
      <alignment horizontal="center" vertical="center"/>
    </xf>
    <xf numFmtId="0" fontId="0" fillId="0" borderId="0" xfId="0" applyNumberFormat="1"/>
    <xf numFmtId="0" fontId="0" fillId="0" borderId="0" xfId="0" applyNumberFormat="1" applyAlignment="1">
      <alignment vertical="center"/>
    </xf>
    <xf numFmtId="0" fontId="0" fillId="0" borderId="1" xfId="0" applyBorder="1" applyAlignment="1">
      <alignment horizontal="center" vertical="center"/>
    </xf>
    <xf numFmtId="0" fontId="0" fillId="4" borderId="1" xfId="0" applyFill="1" applyBorder="1" applyAlignment="1">
      <alignment horizontal="center" vertical="center"/>
    </xf>
    <xf numFmtId="0" fontId="0" fillId="4" borderId="1" xfId="0" applyFill="1" applyBorder="1" applyAlignment="1">
      <alignment vertical="center"/>
    </xf>
    <xf numFmtId="0" fontId="0" fillId="0" borderId="1" xfId="0" applyNumberFormat="1" applyBorder="1" applyAlignment="1">
      <alignment horizontal="center" vertical="center"/>
    </xf>
    <xf numFmtId="0" fontId="0" fillId="5" borderId="1" xfId="0" applyFill="1" applyBorder="1" applyAlignment="1">
      <alignment horizontal="center" vertical="center"/>
    </xf>
    <xf numFmtId="0" fontId="0" fillId="3" borderId="1" xfId="0" applyFill="1" applyBorder="1"/>
    <xf numFmtId="0" fontId="0" fillId="3" borderId="0" xfId="0" applyFill="1" applyAlignment="1"/>
    <xf numFmtId="0" fontId="1" fillId="3" borderId="0" xfId="0" applyFont="1" applyFill="1" applyAlignment="1">
      <alignment horizontal="center"/>
    </xf>
    <xf numFmtId="0" fontId="0" fillId="3" borderId="0" xfId="0" applyFill="1" applyAlignment="1">
      <alignment horizontal="center"/>
    </xf>
    <xf numFmtId="0" fontId="0" fillId="6" borderId="1" xfId="0" applyFill="1" applyBorder="1" applyAlignment="1">
      <alignment horizontal="center"/>
    </xf>
    <xf numFmtId="0" fontId="0" fillId="5" borderId="1" xfId="0" applyFill="1" applyBorder="1" applyAlignment="1">
      <alignment vertical="center"/>
    </xf>
    <xf numFmtId="0" fontId="0" fillId="5" borderId="1" xfId="0" applyNumberFormat="1" applyFill="1" applyBorder="1" applyAlignment="1">
      <alignment horizontal="center" vertical="center"/>
    </xf>
    <xf numFmtId="0" fontId="0" fillId="5" borderId="1" xfId="0" applyFill="1" applyBorder="1" applyAlignment="1">
      <alignment horizontal="center"/>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9" fontId="0" fillId="5" borderId="1" xfId="0" applyNumberFormat="1" applyFill="1" applyBorder="1" applyAlignment="1">
      <alignment horizontal="center" vertical="center"/>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2" borderId="0" xfId="0" applyFill="1" applyBorder="1" applyAlignment="1">
      <alignment horizontal="left" vertical="top" wrapText="1"/>
    </xf>
    <xf numFmtId="0" fontId="0" fillId="2" borderId="6" xfId="0" applyFill="1" applyBorder="1" applyAlignment="1">
      <alignment horizontal="left" vertical="top" wrapText="1"/>
    </xf>
    <xf numFmtId="0" fontId="0" fillId="2" borderId="7" xfId="0" applyFill="1" applyBorder="1" applyAlignment="1">
      <alignment horizontal="left" vertical="top" wrapText="1"/>
    </xf>
    <xf numFmtId="0" fontId="0" fillId="2" borderId="8" xfId="0" applyFill="1" applyBorder="1" applyAlignment="1">
      <alignment horizontal="left" vertical="top" wrapText="1"/>
    </xf>
    <xf numFmtId="0" fontId="0" fillId="2" borderId="9" xfId="0" applyFill="1" applyBorder="1" applyAlignment="1">
      <alignment horizontal="left" vertical="top" wrapText="1"/>
    </xf>
    <xf numFmtId="0" fontId="0" fillId="6" borderId="1" xfId="0" applyFill="1" applyBorder="1" applyAlignment="1">
      <alignment horizontal="center" vertical="center"/>
    </xf>
    <xf numFmtId="0" fontId="0" fillId="6" borderId="1" xfId="0" applyNumberFormat="1" applyFill="1" applyBorder="1" applyAlignment="1">
      <alignment horizontal="center" vertical="center"/>
    </xf>
    <xf numFmtId="9" fontId="0" fillId="6" borderId="1" xfId="0" applyNumberForma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93834245295612E-2"/>
          <c:y val="6.332842820876898E-2"/>
          <c:w val="0.83465136349481739"/>
          <c:h val="0.80728574501957751"/>
        </c:manualLayout>
      </c:layout>
      <c:doughnutChart>
        <c:varyColors val="1"/>
        <c:ser>
          <c:idx val="0"/>
          <c:order val="0"/>
          <c:explosion val="1"/>
          <c:dPt>
            <c:idx val="1"/>
            <c:bubble3D val="0"/>
            <c:spPr>
              <a:solidFill>
                <a:srgbClr val="FF0000"/>
              </a:solidFill>
              <a:ln>
                <a:solidFill>
                  <a:srgbClr val="FF0000"/>
                </a:solidFill>
              </a:ln>
            </c:spPr>
          </c:dPt>
          <c:dPt>
            <c:idx val="3"/>
            <c:bubble3D val="0"/>
            <c:spPr>
              <a:solidFill>
                <a:srgbClr val="FF0000"/>
              </a:solidFill>
              <a:ln>
                <a:solidFill>
                  <a:srgbClr val="FF0000"/>
                </a:solidFill>
              </a:ln>
            </c:spPr>
          </c:dPt>
          <c:dPt>
            <c:idx val="5"/>
            <c:bubble3D val="0"/>
            <c:spPr>
              <a:solidFill>
                <a:srgbClr val="FF0000"/>
              </a:solidFill>
              <a:ln>
                <a:solidFill>
                  <a:srgbClr val="FF0000"/>
                </a:solidFill>
              </a:ln>
            </c:spPr>
          </c:dPt>
          <c:dPt>
            <c:idx val="7"/>
            <c:bubble3D val="0"/>
            <c:spPr>
              <a:solidFill>
                <a:srgbClr val="FFFF00"/>
              </a:solidFill>
              <a:ln>
                <a:solidFill>
                  <a:srgbClr val="FFFF00"/>
                </a:solidFill>
              </a:ln>
            </c:spPr>
          </c:dPt>
          <c:dPt>
            <c:idx val="9"/>
            <c:bubble3D val="0"/>
            <c:spPr>
              <a:solidFill>
                <a:srgbClr val="FFFF00"/>
              </a:solidFill>
              <a:ln>
                <a:solidFill>
                  <a:srgbClr val="FFFF00"/>
                </a:solidFill>
              </a:ln>
            </c:spPr>
          </c:dPt>
          <c:dPt>
            <c:idx val="11"/>
            <c:bubble3D val="0"/>
            <c:spPr>
              <a:solidFill>
                <a:srgbClr val="FFFF00"/>
              </a:solidFill>
              <a:ln>
                <a:solidFill>
                  <a:srgbClr val="FFFF00"/>
                </a:solidFill>
              </a:ln>
            </c:spPr>
          </c:dPt>
          <c:dPt>
            <c:idx val="13"/>
            <c:bubble3D val="0"/>
            <c:spPr>
              <a:solidFill>
                <a:srgbClr val="FFFF00"/>
              </a:solidFill>
              <a:ln>
                <a:solidFill>
                  <a:srgbClr val="FFFF00"/>
                </a:solidFill>
              </a:ln>
            </c:spPr>
          </c:dPt>
          <c:dPt>
            <c:idx val="15"/>
            <c:bubble3D val="0"/>
            <c:spPr>
              <a:solidFill>
                <a:srgbClr val="00B050"/>
              </a:solidFill>
              <a:ln>
                <a:solidFill>
                  <a:srgbClr val="00B050"/>
                </a:solidFill>
              </a:ln>
            </c:spPr>
          </c:dPt>
          <c:dPt>
            <c:idx val="17"/>
            <c:bubble3D val="0"/>
            <c:spPr>
              <a:solidFill>
                <a:srgbClr val="00B050"/>
              </a:solidFill>
              <a:ln>
                <a:solidFill>
                  <a:srgbClr val="00B050"/>
                </a:solidFill>
              </a:ln>
            </c:spPr>
          </c:dPt>
          <c:dPt>
            <c:idx val="19"/>
            <c:bubble3D val="0"/>
            <c:spPr>
              <a:solidFill>
                <a:srgbClr val="00B050"/>
              </a:solidFill>
              <a:ln>
                <a:solidFill>
                  <a:srgbClr val="00B050"/>
                </a:solidFill>
              </a:ln>
            </c:spPr>
          </c:dPt>
          <c:dPt>
            <c:idx val="21"/>
            <c:bubble3D val="0"/>
            <c:spPr>
              <a:noFill/>
              <a:ln>
                <a:noFill/>
              </a:ln>
            </c:spPr>
          </c:dPt>
          <c:dLbls>
            <c:dLbl>
              <c:idx val="0"/>
              <c:layout>
                <c:manualLayout>
                  <c:x val="-8.8594881053881011E-2"/>
                  <c:y val="-9.7204078998321935E-3"/>
                </c:manualLayout>
              </c:layout>
              <c:showLegendKey val="0"/>
              <c:showVal val="0"/>
              <c:showCatName val="1"/>
              <c:showSerName val="0"/>
              <c:showPercent val="0"/>
              <c:showBubbleSize val="0"/>
            </c:dLbl>
            <c:dLbl>
              <c:idx val="2"/>
              <c:layout>
                <c:manualLayout>
                  <c:x val="-9.0518414497550867E-2"/>
                  <c:y val="-3.4664601351060628E-2"/>
                </c:manualLayout>
              </c:layout>
              <c:showLegendKey val="0"/>
              <c:showVal val="0"/>
              <c:showCatName val="1"/>
              <c:showSerName val="0"/>
              <c:showPercent val="0"/>
              <c:showBubbleSize val="0"/>
            </c:dLbl>
            <c:dLbl>
              <c:idx val="4"/>
              <c:layout>
                <c:manualLayout>
                  <c:x val="-9.2042395974388555E-2"/>
                  <c:y val="-4.0013424551439268E-2"/>
                </c:manualLayout>
              </c:layout>
              <c:showLegendKey val="0"/>
              <c:showVal val="0"/>
              <c:showCatName val="1"/>
              <c:showSerName val="0"/>
              <c:showPercent val="0"/>
              <c:showBubbleSize val="0"/>
            </c:dLbl>
            <c:dLbl>
              <c:idx val="6"/>
              <c:layout>
                <c:manualLayout>
                  <c:x val="-7.6581239446979962E-2"/>
                  <c:y val="-6.9175680908738851E-2"/>
                </c:manualLayout>
              </c:layout>
              <c:showLegendKey val="0"/>
              <c:showVal val="0"/>
              <c:showCatName val="1"/>
              <c:showSerName val="0"/>
              <c:showPercent val="0"/>
              <c:showBubbleSize val="0"/>
            </c:dLbl>
            <c:dLbl>
              <c:idx val="8"/>
              <c:layout>
                <c:manualLayout>
                  <c:x val="-5.030442850694615E-2"/>
                  <c:y val="-7.8895744589303388E-2"/>
                </c:manualLayout>
              </c:layout>
              <c:showLegendKey val="0"/>
              <c:showVal val="0"/>
              <c:showCatName val="1"/>
              <c:showSerName val="0"/>
              <c:showPercent val="0"/>
              <c:showBubbleSize val="0"/>
            </c:dLbl>
            <c:dLbl>
              <c:idx val="10"/>
              <c:layout>
                <c:manualLayout>
                  <c:x val="-4.6457607433217189E-3"/>
                  <c:y val="-8.7484800504549265E-2"/>
                </c:manualLayout>
              </c:layout>
              <c:showLegendKey val="0"/>
              <c:showVal val="0"/>
              <c:showCatName val="1"/>
              <c:showSerName val="0"/>
              <c:showPercent val="0"/>
              <c:showBubbleSize val="0"/>
            </c:dLbl>
            <c:dLbl>
              <c:idx val="12"/>
              <c:layout>
                <c:manualLayout>
                  <c:x val="3.0197444831591175E-2"/>
                  <c:y val="-8.4244622708084471E-2"/>
                </c:manualLayout>
              </c:layout>
              <c:showLegendKey val="0"/>
              <c:showVal val="0"/>
              <c:showCatName val="1"/>
              <c:showSerName val="0"/>
              <c:showPercent val="0"/>
              <c:showBubbleSize val="0"/>
            </c:dLbl>
            <c:dLbl>
              <c:idx val="14"/>
              <c:layout>
                <c:manualLayout>
                  <c:x val="6.344283397696307E-2"/>
                  <c:y val="-6.8043887956628357E-2"/>
                </c:manualLayout>
              </c:layout>
              <c:showLegendKey val="0"/>
              <c:showVal val="0"/>
              <c:showCatName val="1"/>
              <c:showSerName val="0"/>
              <c:showPercent val="0"/>
              <c:showBubbleSize val="0"/>
            </c:dLbl>
            <c:dLbl>
              <c:idx val="16"/>
              <c:layout>
                <c:manualLayout>
                  <c:x val="7.6980457060701807E-2"/>
                  <c:y val="-5.8323135837528503E-2"/>
                </c:manualLayout>
              </c:layout>
              <c:showLegendKey val="0"/>
              <c:showVal val="0"/>
              <c:showCatName val="1"/>
              <c:showSerName val="0"/>
              <c:showPercent val="0"/>
              <c:showBubbleSize val="0"/>
            </c:dLbl>
            <c:dLbl>
              <c:idx val="18"/>
              <c:layout>
                <c:manualLayout>
                  <c:x val="9.24416135881104E-2"/>
                  <c:y val="-2.9161567918764252E-2"/>
                </c:manualLayout>
              </c:layout>
              <c:showLegendKey val="0"/>
              <c:showVal val="0"/>
              <c:showCatName val="1"/>
              <c:showSerName val="0"/>
              <c:showPercent val="0"/>
              <c:showBubbleSize val="0"/>
            </c:dLbl>
            <c:dLbl>
              <c:idx val="20"/>
              <c:layout>
                <c:manualLayout>
                  <c:x val="0.11171941086981961"/>
                  <c:y val="-4.3715846994535519E-3"/>
                </c:manualLayout>
              </c:layout>
              <c:showLegendKey val="0"/>
              <c:showVal val="0"/>
              <c:showCatName val="1"/>
              <c:showSerName val="0"/>
              <c:showPercent val="0"/>
              <c:showBubbleSize val="0"/>
            </c:dLbl>
            <c:txPr>
              <a:bodyPr/>
              <a:lstStyle/>
              <a:p>
                <a:pPr>
                  <a:defRPr sz="800"/>
                </a:pPr>
                <a:endParaRPr lang="es-MX"/>
              </a:p>
            </c:txPr>
            <c:showLegendKey val="0"/>
            <c:showVal val="0"/>
            <c:showCatName val="1"/>
            <c:showSerName val="0"/>
            <c:showPercent val="0"/>
            <c:showBubbleSize val="0"/>
            <c:showLeaderLines val="1"/>
          </c:dLbls>
          <c:cat>
            <c:strRef>
              <c:f>Estructura!$A$3:$A$24</c:f>
              <c:strCache>
                <c:ptCount val="21"/>
                <c:pt idx="0">
                  <c:v>0</c:v>
                </c:pt>
                <c:pt idx="6">
                  <c:v>300</c:v>
                </c:pt>
                <c:pt idx="14">
                  <c:v>500</c:v>
                </c:pt>
                <c:pt idx="20">
                  <c:v>770</c:v>
                </c:pt>
              </c:strCache>
            </c:strRef>
          </c:cat>
          <c:val>
            <c:numRef>
              <c:f>Estructura!$B$3:$B$24</c:f>
              <c:numCache>
                <c:formatCode>General</c:formatCode>
                <c:ptCount val="22"/>
                <c:pt idx="0">
                  <c:v>0</c:v>
                </c:pt>
                <c:pt idx="1">
                  <c:v>1</c:v>
                </c:pt>
                <c:pt idx="2">
                  <c:v>0</c:v>
                </c:pt>
                <c:pt idx="3">
                  <c:v>1</c:v>
                </c:pt>
                <c:pt idx="4">
                  <c:v>0</c:v>
                </c:pt>
                <c:pt idx="5">
                  <c:v>1</c:v>
                </c:pt>
                <c:pt idx="6">
                  <c:v>0</c:v>
                </c:pt>
                <c:pt idx="7">
                  <c:v>1</c:v>
                </c:pt>
                <c:pt idx="8">
                  <c:v>0</c:v>
                </c:pt>
                <c:pt idx="9">
                  <c:v>1</c:v>
                </c:pt>
                <c:pt idx="10">
                  <c:v>0</c:v>
                </c:pt>
                <c:pt idx="11">
                  <c:v>1</c:v>
                </c:pt>
                <c:pt idx="12">
                  <c:v>0</c:v>
                </c:pt>
                <c:pt idx="13">
                  <c:v>1</c:v>
                </c:pt>
                <c:pt idx="14">
                  <c:v>0</c:v>
                </c:pt>
                <c:pt idx="15">
                  <c:v>1</c:v>
                </c:pt>
                <c:pt idx="16">
                  <c:v>0</c:v>
                </c:pt>
                <c:pt idx="17">
                  <c:v>1</c:v>
                </c:pt>
                <c:pt idx="18">
                  <c:v>0</c:v>
                </c:pt>
                <c:pt idx="19">
                  <c:v>1</c:v>
                </c:pt>
                <c:pt idx="20">
                  <c:v>0</c:v>
                </c:pt>
                <c:pt idx="21">
                  <c:v>10</c:v>
                </c:pt>
              </c:numCache>
            </c:numRef>
          </c:val>
        </c:ser>
        <c:dLbls>
          <c:showLegendKey val="0"/>
          <c:showVal val="0"/>
          <c:showCatName val="0"/>
          <c:showSerName val="0"/>
          <c:showPercent val="0"/>
          <c:showBubbleSize val="0"/>
          <c:showLeaderLines val="1"/>
        </c:dLbls>
        <c:firstSliceAng val="270"/>
        <c:holeSize val="72"/>
      </c:doughnutChart>
      <c:scatterChart>
        <c:scatterStyle val="lineMarker"/>
        <c:varyColors val="0"/>
        <c:ser>
          <c:idx val="1"/>
          <c:order val="1"/>
          <c:spPr>
            <a:ln w="34925">
              <a:solidFill>
                <a:schemeClr val="tx1"/>
              </a:solidFill>
              <a:headEnd type="oval"/>
              <a:tailEnd type="stealth" w="lg" len="lg"/>
            </a:ln>
          </c:spPr>
          <c:marker>
            <c:symbol val="none"/>
          </c:marker>
          <c:xVal>
            <c:numRef>
              <c:f>Estructura!$A$26:$A$27</c:f>
              <c:numCache>
                <c:formatCode>0.00</c:formatCode>
                <c:ptCount val="2"/>
                <c:pt idx="0" formatCode="General">
                  <c:v>0</c:v>
                </c:pt>
                <c:pt idx="1">
                  <c:v>-1</c:v>
                </c:pt>
              </c:numCache>
            </c:numRef>
          </c:xVal>
          <c:yVal>
            <c:numRef>
              <c:f>Estructura!$B$26:$B$27</c:f>
              <c:numCache>
                <c:formatCode>0.00</c:formatCode>
                <c:ptCount val="2"/>
                <c:pt idx="0" formatCode="General">
                  <c:v>0</c:v>
                </c:pt>
                <c:pt idx="1">
                  <c:v>-3.2157436435920062E-16</c:v>
                </c:pt>
              </c:numCache>
            </c:numRef>
          </c:yVal>
          <c:smooth val="0"/>
        </c:ser>
        <c:dLbls>
          <c:showLegendKey val="0"/>
          <c:showVal val="0"/>
          <c:showCatName val="0"/>
          <c:showSerName val="0"/>
          <c:showPercent val="0"/>
          <c:showBubbleSize val="0"/>
        </c:dLbls>
        <c:axId val="166825984"/>
        <c:axId val="166807808"/>
      </c:scatterChart>
      <c:valAx>
        <c:axId val="166807808"/>
        <c:scaling>
          <c:orientation val="minMax"/>
          <c:max val="1"/>
          <c:min val="-1"/>
        </c:scaling>
        <c:delete val="1"/>
        <c:axPos val="l"/>
        <c:numFmt formatCode="General" sourceLinked="1"/>
        <c:majorTickMark val="out"/>
        <c:minorTickMark val="none"/>
        <c:tickLblPos val="nextTo"/>
        <c:crossAx val="166825984"/>
        <c:crosses val="autoZero"/>
        <c:crossBetween val="midCat"/>
      </c:valAx>
      <c:valAx>
        <c:axId val="166825984"/>
        <c:scaling>
          <c:orientation val="minMax"/>
          <c:max val="1"/>
          <c:min val="-1"/>
        </c:scaling>
        <c:delete val="1"/>
        <c:axPos val="b"/>
        <c:numFmt formatCode="General" sourceLinked="1"/>
        <c:majorTickMark val="out"/>
        <c:minorTickMark val="none"/>
        <c:tickLblPos val="nextTo"/>
        <c:crossAx val="166807808"/>
        <c:crosses val="autoZero"/>
        <c:crossBetween val="midCat"/>
      </c:valAx>
      <c:spPr>
        <a:noFill/>
      </c:spPr>
    </c:plotArea>
    <c:plotVisOnly val="1"/>
    <c:dispBlanksAs val="gap"/>
    <c:showDLblsOverMax val="0"/>
  </c:chart>
  <c:spPr>
    <a:noFill/>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93834245295612E-2"/>
          <c:y val="6.332842820876898E-2"/>
          <c:w val="0.83465136349481739"/>
          <c:h val="0.80728574501957751"/>
        </c:manualLayout>
      </c:layout>
      <c:doughnutChart>
        <c:varyColors val="1"/>
        <c:ser>
          <c:idx val="0"/>
          <c:order val="0"/>
          <c:dPt>
            <c:idx val="1"/>
            <c:bubble3D val="0"/>
            <c:spPr>
              <a:solidFill>
                <a:srgbClr val="FF0000"/>
              </a:solidFill>
              <a:ln>
                <a:solidFill>
                  <a:srgbClr val="FF0000"/>
                </a:solidFill>
              </a:ln>
            </c:spPr>
          </c:dPt>
          <c:dPt>
            <c:idx val="3"/>
            <c:bubble3D val="0"/>
            <c:spPr>
              <a:solidFill>
                <a:srgbClr val="FF0000"/>
              </a:solidFill>
              <a:ln>
                <a:solidFill>
                  <a:srgbClr val="FF0000"/>
                </a:solidFill>
              </a:ln>
            </c:spPr>
          </c:dPt>
          <c:dPt>
            <c:idx val="5"/>
            <c:bubble3D val="0"/>
            <c:spPr>
              <a:solidFill>
                <a:srgbClr val="FF0000"/>
              </a:solidFill>
              <a:ln>
                <a:solidFill>
                  <a:srgbClr val="FF0000"/>
                </a:solidFill>
              </a:ln>
            </c:spPr>
          </c:dPt>
          <c:dPt>
            <c:idx val="7"/>
            <c:bubble3D val="0"/>
            <c:spPr>
              <a:solidFill>
                <a:srgbClr val="FFFF00"/>
              </a:solidFill>
              <a:ln>
                <a:solidFill>
                  <a:srgbClr val="FFFF00"/>
                </a:solidFill>
              </a:ln>
            </c:spPr>
          </c:dPt>
          <c:dPt>
            <c:idx val="9"/>
            <c:bubble3D val="0"/>
            <c:spPr>
              <a:solidFill>
                <a:srgbClr val="FFFF00"/>
              </a:solidFill>
              <a:ln>
                <a:solidFill>
                  <a:srgbClr val="FFFF00"/>
                </a:solidFill>
              </a:ln>
            </c:spPr>
          </c:dPt>
          <c:dPt>
            <c:idx val="11"/>
            <c:bubble3D val="0"/>
            <c:spPr>
              <a:solidFill>
                <a:srgbClr val="FFFF00"/>
              </a:solidFill>
              <a:ln>
                <a:solidFill>
                  <a:srgbClr val="FFFF00"/>
                </a:solidFill>
              </a:ln>
            </c:spPr>
          </c:dPt>
          <c:dPt>
            <c:idx val="13"/>
            <c:bubble3D val="0"/>
            <c:spPr>
              <a:solidFill>
                <a:srgbClr val="FFFF00"/>
              </a:solidFill>
              <a:ln>
                <a:solidFill>
                  <a:srgbClr val="FFFF00"/>
                </a:solidFill>
              </a:ln>
            </c:spPr>
          </c:dPt>
          <c:dPt>
            <c:idx val="15"/>
            <c:bubble3D val="0"/>
            <c:spPr>
              <a:solidFill>
                <a:srgbClr val="00B050"/>
              </a:solidFill>
              <a:ln>
                <a:solidFill>
                  <a:srgbClr val="00B050"/>
                </a:solidFill>
              </a:ln>
            </c:spPr>
          </c:dPt>
          <c:dPt>
            <c:idx val="17"/>
            <c:bubble3D val="0"/>
            <c:spPr>
              <a:solidFill>
                <a:srgbClr val="00B050"/>
              </a:solidFill>
              <a:ln>
                <a:solidFill>
                  <a:srgbClr val="00B050"/>
                </a:solidFill>
              </a:ln>
            </c:spPr>
          </c:dPt>
          <c:dPt>
            <c:idx val="19"/>
            <c:bubble3D val="0"/>
            <c:spPr>
              <a:solidFill>
                <a:srgbClr val="00B050"/>
              </a:solidFill>
              <a:ln>
                <a:solidFill>
                  <a:srgbClr val="00B050"/>
                </a:solidFill>
              </a:ln>
            </c:spPr>
          </c:dPt>
          <c:dPt>
            <c:idx val="21"/>
            <c:bubble3D val="0"/>
            <c:spPr>
              <a:noFill/>
              <a:ln>
                <a:noFill/>
              </a:ln>
            </c:spPr>
          </c:dPt>
          <c:dLbls>
            <c:dLbl>
              <c:idx val="0"/>
              <c:layout>
                <c:manualLayout>
                  <c:x val="-8.8594881053881011E-2"/>
                  <c:y val="-9.7204078998321935E-3"/>
                </c:manualLayout>
              </c:layout>
              <c:showLegendKey val="0"/>
              <c:showVal val="0"/>
              <c:showCatName val="1"/>
              <c:showSerName val="0"/>
              <c:showPercent val="0"/>
              <c:showBubbleSize val="0"/>
            </c:dLbl>
            <c:dLbl>
              <c:idx val="2"/>
              <c:layout>
                <c:manualLayout>
                  <c:x val="-9.0518414497550867E-2"/>
                  <c:y val="-3.4664601351060628E-2"/>
                </c:manualLayout>
              </c:layout>
              <c:showLegendKey val="0"/>
              <c:showVal val="0"/>
              <c:showCatName val="1"/>
              <c:showSerName val="0"/>
              <c:showPercent val="0"/>
              <c:showBubbleSize val="0"/>
            </c:dLbl>
            <c:dLbl>
              <c:idx val="4"/>
              <c:layout>
                <c:manualLayout>
                  <c:x val="-9.2042395974388555E-2"/>
                  <c:y val="-4.0013424551439268E-2"/>
                </c:manualLayout>
              </c:layout>
              <c:showLegendKey val="0"/>
              <c:showVal val="0"/>
              <c:showCatName val="1"/>
              <c:showSerName val="0"/>
              <c:showPercent val="0"/>
              <c:showBubbleSize val="0"/>
            </c:dLbl>
            <c:dLbl>
              <c:idx val="6"/>
              <c:layout>
                <c:manualLayout>
                  <c:x val="-7.6581239446979962E-2"/>
                  <c:y val="-6.9175680908738851E-2"/>
                </c:manualLayout>
              </c:layout>
              <c:showLegendKey val="0"/>
              <c:showVal val="0"/>
              <c:showCatName val="1"/>
              <c:showSerName val="0"/>
              <c:showPercent val="0"/>
              <c:showBubbleSize val="0"/>
            </c:dLbl>
            <c:dLbl>
              <c:idx val="8"/>
              <c:layout>
                <c:manualLayout>
                  <c:x val="-5.030442850694615E-2"/>
                  <c:y val="-7.8895744589303388E-2"/>
                </c:manualLayout>
              </c:layout>
              <c:showLegendKey val="0"/>
              <c:showVal val="0"/>
              <c:showCatName val="1"/>
              <c:showSerName val="0"/>
              <c:showPercent val="0"/>
              <c:showBubbleSize val="0"/>
            </c:dLbl>
            <c:dLbl>
              <c:idx val="10"/>
              <c:layout>
                <c:manualLayout>
                  <c:x val="-4.6457607433217189E-3"/>
                  <c:y val="-8.7484800504549265E-2"/>
                </c:manualLayout>
              </c:layout>
              <c:showLegendKey val="0"/>
              <c:showVal val="0"/>
              <c:showCatName val="1"/>
              <c:showSerName val="0"/>
              <c:showPercent val="0"/>
              <c:showBubbleSize val="0"/>
            </c:dLbl>
            <c:dLbl>
              <c:idx val="12"/>
              <c:layout>
                <c:manualLayout>
                  <c:x val="3.0197444831591175E-2"/>
                  <c:y val="-8.4244622708084471E-2"/>
                </c:manualLayout>
              </c:layout>
              <c:showLegendKey val="0"/>
              <c:showVal val="0"/>
              <c:showCatName val="1"/>
              <c:showSerName val="0"/>
              <c:showPercent val="0"/>
              <c:showBubbleSize val="0"/>
            </c:dLbl>
            <c:dLbl>
              <c:idx val="14"/>
              <c:layout>
                <c:manualLayout>
                  <c:x val="6.344283397696307E-2"/>
                  <c:y val="-6.8043887956628357E-2"/>
                </c:manualLayout>
              </c:layout>
              <c:showLegendKey val="0"/>
              <c:showVal val="0"/>
              <c:showCatName val="1"/>
              <c:showSerName val="0"/>
              <c:showPercent val="0"/>
              <c:showBubbleSize val="0"/>
            </c:dLbl>
            <c:dLbl>
              <c:idx val="16"/>
              <c:layout>
                <c:manualLayout>
                  <c:x val="7.6980457060701807E-2"/>
                  <c:y val="-5.8323135837528503E-2"/>
                </c:manualLayout>
              </c:layout>
              <c:showLegendKey val="0"/>
              <c:showVal val="0"/>
              <c:showCatName val="1"/>
              <c:showSerName val="0"/>
              <c:showPercent val="0"/>
              <c:showBubbleSize val="0"/>
            </c:dLbl>
            <c:dLbl>
              <c:idx val="18"/>
              <c:layout>
                <c:manualLayout>
                  <c:x val="9.24416135881104E-2"/>
                  <c:y val="-2.9161567918764252E-2"/>
                </c:manualLayout>
              </c:layout>
              <c:showLegendKey val="0"/>
              <c:showVal val="0"/>
              <c:showCatName val="1"/>
              <c:showSerName val="0"/>
              <c:showPercent val="0"/>
              <c:showBubbleSize val="0"/>
            </c:dLbl>
            <c:dLbl>
              <c:idx val="20"/>
              <c:layout>
                <c:manualLayout>
                  <c:x val="0.11171941086981961"/>
                  <c:y val="-4.3715846994535519E-3"/>
                </c:manualLayout>
              </c:layout>
              <c:showLegendKey val="0"/>
              <c:showVal val="0"/>
              <c:showCatName val="1"/>
              <c:showSerName val="0"/>
              <c:showPercent val="0"/>
              <c:showBubbleSize val="0"/>
            </c:dLbl>
            <c:txPr>
              <a:bodyPr/>
              <a:lstStyle/>
              <a:p>
                <a:pPr>
                  <a:defRPr sz="800"/>
                </a:pPr>
                <a:endParaRPr lang="es-MX"/>
              </a:p>
            </c:txPr>
            <c:showLegendKey val="0"/>
            <c:showVal val="0"/>
            <c:showCatName val="1"/>
            <c:showSerName val="0"/>
            <c:showPercent val="0"/>
            <c:showBubbleSize val="0"/>
            <c:showLeaderLines val="1"/>
          </c:dLbls>
          <c:cat>
            <c:strRef>
              <c:f>Estructura!$D$3:$D$24</c:f>
              <c:strCache>
                <c:ptCount val="21"/>
                <c:pt idx="0">
                  <c:v>0</c:v>
                </c:pt>
                <c:pt idx="6">
                  <c:v>1.5</c:v>
                </c:pt>
                <c:pt idx="10">
                  <c:v>2.5</c:v>
                </c:pt>
                <c:pt idx="14">
                  <c:v>3.5</c:v>
                </c:pt>
                <c:pt idx="20">
                  <c:v>5</c:v>
                </c:pt>
              </c:strCache>
            </c:strRef>
          </c:cat>
          <c:val>
            <c:numRef>
              <c:f>Estructura!$E$3:$E$24</c:f>
              <c:numCache>
                <c:formatCode>General</c:formatCode>
                <c:ptCount val="22"/>
                <c:pt idx="0">
                  <c:v>0</c:v>
                </c:pt>
                <c:pt idx="1">
                  <c:v>1</c:v>
                </c:pt>
                <c:pt idx="2">
                  <c:v>0</c:v>
                </c:pt>
                <c:pt idx="3">
                  <c:v>1</c:v>
                </c:pt>
                <c:pt idx="4">
                  <c:v>0</c:v>
                </c:pt>
                <c:pt idx="5">
                  <c:v>1</c:v>
                </c:pt>
                <c:pt idx="6">
                  <c:v>0</c:v>
                </c:pt>
                <c:pt idx="7">
                  <c:v>1</c:v>
                </c:pt>
                <c:pt idx="8">
                  <c:v>0</c:v>
                </c:pt>
                <c:pt idx="9">
                  <c:v>1</c:v>
                </c:pt>
                <c:pt idx="10">
                  <c:v>0</c:v>
                </c:pt>
                <c:pt idx="11">
                  <c:v>1</c:v>
                </c:pt>
                <c:pt idx="12">
                  <c:v>0</c:v>
                </c:pt>
                <c:pt idx="13">
                  <c:v>1</c:v>
                </c:pt>
                <c:pt idx="14">
                  <c:v>0</c:v>
                </c:pt>
                <c:pt idx="15">
                  <c:v>1</c:v>
                </c:pt>
                <c:pt idx="16">
                  <c:v>0</c:v>
                </c:pt>
                <c:pt idx="17">
                  <c:v>1</c:v>
                </c:pt>
                <c:pt idx="18">
                  <c:v>0</c:v>
                </c:pt>
                <c:pt idx="19">
                  <c:v>1</c:v>
                </c:pt>
                <c:pt idx="20">
                  <c:v>0</c:v>
                </c:pt>
                <c:pt idx="21">
                  <c:v>10</c:v>
                </c:pt>
              </c:numCache>
            </c:numRef>
          </c:val>
        </c:ser>
        <c:dLbls>
          <c:showLegendKey val="0"/>
          <c:showVal val="0"/>
          <c:showCatName val="0"/>
          <c:showSerName val="0"/>
          <c:showPercent val="0"/>
          <c:showBubbleSize val="0"/>
          <c:showLeaderLines val="1"/>
        </c:dLbls>
        <c:firstSliceAng val="270"/>
        <c:holeSize val="72"/>
      </c:doughnutChart>
      <c:scatterChart>
        <c:scatterStyle val="lineMarker"/>
        <c:varyColors val="0"/>
        <c:ser>
          <c:idx val="1"/>
          <c:order val="1"/>
          <c:spPr>
            <a:ln w="34925">
              <a:solidFill>
                <a:schemeClr val="tx1"/>
              </a:solidFill>
              <a:headEnd type="oval"/>
              <a:tailEnd type="stealth" w="lg" len="lg"/>
            </a:ln>
          </c:spPr>
          <c:marker>
            <c:symbol val="none"/>
          </c:marker>
          <c:xVal>
            <c:numRef>
              <c:f>Estructura!$D$26:$D$27</c:f>
              <c:numCache>
                <c:formatCode>0.00</c:formatCode>
                <c:ptCount val="2"/>
                <c:pt idx="0" formatCode="General">
                  <c:v>0</c:v>
                </c:pt>
                <c:pt idx="1">
                  <c:v>-1</c:v>
                </c:pt>
              </c:numCache>
            </c:numRef>
          </c:xVal>
          <c:yVal>
            <c:numRef>
              <c:f>Estructura!$E$26:$E$27</c:f>
              <c:numCache>
                <c:formatCode>0.00</c:formatCode>
                <c:ptCount val="2"/>
                <c:pt idx="0" formatCode="General">
                  <c:v>0</c:v>
                </c:pt>
                <c:pt idx="1">
                  <c:v>1.22514845490862E-16</c:v>
                </c:pt>
              </c:numCache>
            </c:numRef>
          </c:yVal>
          <c:smooth val="0"/>
        </c:ser>
        <c:dLbls>
          <c:showLegendKey val="0"/>
          <c:showVal val="0"/>
          <c:showCatName val="0"/>
          <c:showSerName val="0"/>
          <c:showPercent val="0"/>
          <c:showBubbleSize val="0"/>
        </c:dLbls>
        <c:axId val="166747520"/>
        <c:axId val="166745984"/>
      </c:scatterChart>
      <c:valAx>
        <c:axId val="166745984"/>
        <c:scaling>
          <c:orientation val="minMax"/>
          <c:max val="1"/>
          <c:min val="-1"/>
        </c:scaling>
        <c:delete val="1"/>
        <c:axPos val="l"/>
        <c:numFmt formatCode="General" sourceLinked="1"/>
        <c:majorTickMark val="out"/>
        <c:minorTickMark val="none"/>
        <c:tickLblPos val="nextTo"/>
        <c:crossAx val="166747520"/>
        <c:crosses val="autoZero"/>
        <c:crossBetween val="midCat"/>
      </c:valAx>
      <c:valAx>
        <c:axId val="166747520"/>
        <c:scaling>
          <c:orientation val="minMax"/>
          <c:max val="1"/>
          <c:min val="-1"/>
        </c:scaling>
        <c:delete val="1"/>
        <c:axPos val="b"/>
        <c:numFmt formatCode="General" sourceLinked="1"/>
        <c:majorTickMark val="out"/>
        <c:minorTickMark val="none"/>
        <c:tickLblPos val="nextTo"/>
        <c:crossAx val="166745984"/>
        <c:crosses val="autoZero"/>
        <c:crossBetween val="midCat"/>
      </c:valAx>
      <c:spPr>
        <a:noFill/>
      </c:spPr>
    </c:plotArea>
    <c:plotVisOnly val="1"/>
    <c:dispBlanksAs val="gap"/>
    <c:showDLblsOverMax val="0"/>
  </c:chart>
  <c:spPr>
    <a:noFill/>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93834245295612E-2"/>
          <c:y val="6.332842820876898E-2"/>
          <c:w val="0.83465136349481739"/>
          <c:h val="0.80728574501957751"/>
        </c:manualLayout>
      </c:layout>
      <c:doughnutChart>
        <c:varyColors val="1"/>
        <c:ser>
          <c:idx val="0"/>
          <c:order val="0"/>
          <c:dPt>
            <c:idx val="1"/>
            <c:bubble3D val="0"/>
            <c:spPr>
              <a:solidFill>
                <a:srgbClr val="FF0000"/>
              </a:solidFill>
              <a:ln>
                <a:solidFill>
                  <a:srgbClr val="FF0000"/>
                </a:solidFill>
              </a:ln>
            </c:spPr>
          </c:dPt>
          <c:dPt>
            <c:idx val="3"/>
            <c:bubble3D val="0"/>
            <c:spPr>
              <a:solidFill>
                <a:srgbClr val="FF0000"/>
              </a:solidFill>
              <a:ln>
                <a:solidFill>
                  <a:srgbClr val="FF0000"/>
                </a:solidFill>
              </a:ln>
            </c:spPr>
          </c:dPt>
          <c:dPt>
            <c:idx val="5"/>
            <c:bubble3D val="0"/>
            <c:spPr>
              <a:solidFill>
                <a:srgbClr val="FF0000"/>
              </a:solidFill>
              <a:ln>
                <a:solidFill>
                  <a:srgbClr val="FF0000"/>
                </a:solidFill>
              </a:ln>
            </c:spPr>
          </c:dPt>
          <c:dPt>
            <c:idx val="7"/>
            <c:bubble3D val="0"/>
            <c:spPr>
              <a:solidFill>
                <a:srgbClr val="FFFF00"/>
              </a:solidFill>
              <a:ln>
                <a:solidFill>
                  <a:srgbClr val="FFFF00"/>
                </a:solidFill>
              </a:ln>
            </c:spPr>
          </c:dPt>
          <c:dPt>
            <c:idx val="9"/>
            <c:bubble3D val="0"/>
            <c:spPr>
              <a:solidFill>
                <a:srgbClr val="FFFF00"/>
              </a:solidFill>
              <a:ln>
                <a:solidFill>
                  <a:srgbClr val="FFFF00"/>
                </a:solidFill>
              </a:ln>
            </c:spPr>
          </c:dPt>
          <c:dPt>
            <c:idx val="11"/>
            <c:bubble3D val="0"/>
            <c:spPr>
              <a:solidFill>
                <a:srgbClr val="FFFF00"/>
              </a:solidFill>
              <a:ln>
                <a:solidFill>
                  <a:srgbClr val="FFFF00"/>
                </a:solidFill>
              </a:ln>
            </c:spPr>
          </c:dPt>
          <c:dPt>
            <c:idx val="13"/>
            <c:bubble3D val="0"/>
            <c:spPr>
              <a:solidFill>
                <a:srgbClr val="FFFF00"/>
              </a:solidFill>
              <a:ln>
                <a:solidFill>
                  <a:srgbClr val="FFFF00"/>
                </a:solidFill>
              </a:ln>
            </c:spPr>
          </c:dPt>
          <c:dPt>
            <c:idx val="15"/>
            <c:bubble3D val="0"/>
            <c:spPr>
              <a:solidFill>
                <a:srgbClr val="00B050"/>
              </a:solidFill>
              <a:ln>
                <a:solidFill>
                  <a:srgbClr val="00B050"/>
                </a:solidFill>
              </a:ln>
            </c:spPr>
          </c:dPt>
          <c:dPt>
            <c:idx val="17"/>
            <c:bubble3D val="0"/>
            <c:spPr>
              <a:solidFill>
                <a:srgbClr val="00B050"/>
              </a:solidFill>
              <a:ln>
                <a:solidFill>
                  <a:srgbClr val="00B050"/>
                </a:solidFill>
              </a:ln>
            </c:spPr>
          </c:dPt>
          <c:dPt>
            <c:idx val="19"/>
            <c:bubble3D val="0"/>
            <c:spPr>
              <a:solidFill>
                <a:srgbClr val="00B050"/>
              </a:solidFill>
              <a:ln>
                <a:solidFill>
                  <a:srgbClr val="00B050"/>
                </a:solidFill>
              </a:ln>
            </c:spPr>
          </c:dPt>
          <c:dPt>
            <c:idx val="21"/>
            <c:bubble3D val="0"/>
            <c:spPr>
              <a:noFill/>
              <a:ln>
                <a:noFill/>
              </a:ln>
            </c:spPr>
          </c:dPt>
          <c:dLbls>
            <c:dLbl>
              <c:idx val="0"/>
              <c:layout>
                <c:manualLayout>
                  <c:x val="-8.8594881053881011E-2"/>
                  <c:y val="-9.7204078998321935E-3"/>
                </c:manualLayout>
              </c:layout>
              <c:showLegendKey val="0"/>
              <c:showVal val="0"/>
              <c:showCatName val="1"/>
              <c:showSerName val="0"/>
              <c:showPercent val="0"/>
              <c:showBubbleSize val="0"/>
            </c:dLbl>
            <c:dLbl>
              <c:idx val="2"/>
              <c:layout>
                <c:manualLayout>
                  <c:x val="-9.0518414497550867E-2"/>
                  <c:y val="-3.4664601351060628E-2"/>
                </c:manualLayout>
              </c:layout>
              <c:showLegendKey val="0"/>
              <c:showVal val="0"/>
              <c:showCatName val="1"/>
              <c:showSerName val="0"/>
              <c:showPercent val="0"/>
              <c:showBubbleSize val="0"/>
            </c:dLbl>
            <c:dLbl>
              <c:idx val="4"/>
              <c:layout>
                <c:manualLayout>
                  <c:x val="-9.2042395974388555E-2"/>
                  <c:y val="-4.0013424551439268E-2"/>
                </c:manualLayout>
              </c:layout>
              <c:showLegendKey val="0"/>
              <c:showVal val="0"/>
              <c:showCatName val="1"/>
              <c:showSerName val="0"/>
              <c:showPercent val="0"/>
              <c:showBubbleSize val="0"/>
            </c:dLbl>
            <c:dLbl>
              <c:idx val="6"/>
              <c:layout>
                <c:manualLayout>
                  <c:x val="-7.6581239446979962E-2"/>
                  <c:y val="-6.9175680908738851E-2"/>
                </c:manualLayout>
              </c:layout>
              <c:showLegendKey val="0"/>
              <c:showVal val="0"/>
              <c:showCatName val="1"/>
              <c:showSerName val="0"/>
              <c:showPercent val="0"/>
              <c:showBubbleSize val="0"/>
            </c:dLbl>
            <c:dLbl>
              <c:idx val="8"/>
              <c:layout>
                <c:manualLayout>
                  <c:x val="-5.030442850694615E-2"/>
                  <c:y val="-7.8895744589303388E-2"/>
                </c:manualLayout>
              </c:layout>
              <c:showLegendKey val="0"/>
              <c:showVal val="0"/>
              <c:showCatName val="1"/>
              <c:showSerName val="0"/>
              <c:showPercent val="0"/>
              <c:showBubbleSize val="0"/>
            </c:dLbl>
            <c:dLbl>
              <c:idx val="10"/>
              <c:layout>
                <c:manualLayout>
                  <c:x val="-4.6457607433217189E-3"/>
                  <c:y val="-8.7484800504549265E-2"/>
                </c:manualLayout>
              </c:layout>
              <c:showLegendKey val="0"/>
              <c:showVal val="0"/>
              <c:showCatName val="1"/>
              <c:showSerName val="0"/>
              <c:showPercent val="0"/>
              <c:showBubbleSize val="0"/>
            </c:dLbl>
            <c:dLbl>
              <c:idx val="12"/>
              <c:layout>
                <c:manualLayout>
                  <c:x val="3.0197444831591175E-2"/>
                  <c:y val="-8.4244622708084471E-2"/>
                </c:manualLayout>
              </c:layout>
              <c:showLegendKey val="0"/>
              <c:showVal val="0"/>
              <c:showCatName val="1"/>
              <c:showSerName val="0"/>
              <c:showPercent val="0"/>
              <c:showBubbleSize val="0"/>
            </c:dLbl>
            <c:dLbl>
              <c:idx val="14"/>
              <c:layout>
                <c:manualLayout>
                  <c:x val="6.344283397696307E-2"/>
                  <c:y val="-6.8043887956628357E-2"/>
                </c:manualLayout>
              </c:layout>
              <c:showLegendKey val="0"/>
              <c:showVal val="0"/>
              <c:showCatName val="1"/>
              <c:showSerName val="0"/>
              <c:showPercent val="0"/>
              <c:showBubbleSize val="0"/>
            </c:dLbl>
            <c:dLbl>
              <c:idx val="16"/>
              <c:layout>
                <c:manualLayout>
                  <c:x val="7.6980457060701807E-2"/>
                  <c:y val="-5.8323135837528503E-2"/>
                </c:manualLayout>
              </c:layout>
              <c:showLegendKey val="0"/>
              <c:showVal val="0"/>
              <c:showCatName val="1"/>
              <c:showSerName val="0"/>
              <c:showPercent val="0"/>
              <c:showBubbleSize val="0"/>
            </c:dLbl>
            <c:dLbl>
              <c:idx val="18"/>
              <c:layout>
                <c:manualLayout>
                  <c:x val="9.24416135881104E-2"/>
                  <c:y val="-2.9161567918764252E-2"/>
                </c:manualLayout>
              </c:layout>
              <c:showLegendKey val="0"/>
              <c:showVal val="0"/>
              <c:showCatName val="1"/>
              <c:showSerName val="0"/>
              <c:showPercent val="0"/>
              <c:showBubbleSize val="0"/>
            </c:dLbl>
            <c:dLbl>
              <c:idx val="20"/>
              <c:layout>
                <c:manualLayout>
                  <c:x val="0.11171941086981961"/>
                  <c:y val="-4.3715846994535519E-3"/>
                </c:manualLayout>
              </c:layout>
              <c:showLegendKey val="0"/>
              <c:showVal val="0"/>
              <c:showCatName val="1"/>
              <c:showSerName val="0"/>
              <c:showPercent val="0"/>
              <c:showBubbleSize val="0"/>
            </c:dLbl>
            <c:txPr>
              <a:bodyPr/>
              <a:lstStyle/>
              <a:p>
                <a:pPr>
                  <a:defRPr sz="800"/>
                </a:pPr>
                <a:endParaRPr lang="es-MX"/>
              </a:p>
            </c:txPr>
            <c:showLegendKey val="0"/>
            <c:showVal val="0"/>
            <c:showCatName val="1"/>
            <c:showSerName val="0"/>
            <c:showPercent val="0"/>
            <c:showBubbleSize val="0"/>
            <c:showLeaderLines val="1"/>
          </c:dLbls>
          <c:cat>
            <c:strRef>
              <c:f>Estructura!$G$3:$G$24</c:f>
              <c:strCache>
                <c:ptCount val="21"/>
                <c:pt idx="0">
                  <c:v>0</c:v>
                </c:pt>
                <c:pt idx="6">
                  <c:v>3</c:v>
                </c:pt>
                <c:pt idx="10">
                  <c:v>5</c:v>
                </c:pt>
                <c:pt idx="14">
                  <c:v>7</c:v>
                </c:pt>
                <c:pt idx="20">
                  <c:v>10</c:v>
                </c:pt>
              </c:strCache>
            </c:strRef>
          </c:cat>
          <c:val>
            <c:numRef>
              <c:f>Estructura!$H$3:$H$24</c:f>
              <c:numCache>
                <c:formatCode>General</c:formatCode>
                <c:ptCount val="22"/>
                <c:pt idx="0">
                  <c:v>0</c:v>
                </c:pt>
                <c:pt idx="1">
                  <c:v>1</c:v>
                </c:pt>
                <c:pt idx="2">
                  <c:v>0</c:v>
                </c:pt>
                <c:pt idx="3">
                  <c:v>1</c:v>
                </c:pt>
                <c:pt idx="4">
                  <c:v>0</c:v>
                </c:pt>
                <c:pt idx="5">
                  <c:v>1</c:v>
                </c:pt>
                <c:pt idx="6">
                  <c:v>0</c:v>
                </c:pt>
                <c:pt idx="7">
                  <c:v>1</c:v>
                </c:pt>
                <c:pt idx="8">
                  <c:v>0</c:v>
                </c:pt>
                <c:pt idx="9">
                  <c:v>1</c:v>
                </c:pt>
                <c:pt idx="10">
                  <c:v>0</c:v>
                </c:pt>
                <c:pt idx="11">
                  <c:v>1</c:v>
                </c:pt>
                <c:pt idx="12">
                  <c:v>0</c:v>
                </c:pt>
                <c:pt idx="13">
                  <c:v>1</c:v>
                </c:pt>
                <c:pt idx="14">
                  <c:v>0</c:v>
                </c:pt>
                <c:pt idx="15">
                  <c:v>1</c:v>
                </c:pt>
                <c:pt idx="16">
                  <c:v>0</c:v>
                </c:pt>
                <c:pt idx="17">
                  <c:v>1</c:v>
                </c:pt>
                <c:pt idx="18">
                  <c:v>0</c:v>
                </c:pt>
                <c:pt idx="19">
                  <c:v>1</c:v>
                </c:pt>
                <c:pt idx="20">
                  <c:v>0</c:v>
                </c:pt>
                <c:pt idx="21">
                  <c:v>10</c:v>
                </c:pt>
              </c:numCache>
            </c:numRef>
          </c:val>
        </c:ser>
        <c:dLbls>
          <c:showLegendKey val="0"/>
          <c:showVal val="0"/>
          <c:showCatName val="0"/>
          <c:showSerName val="0"/>
          <c:showPercent val="0"/>
          <c:showBubbleSize val="0"/>
          <c:showLeaderLines val="1"/>
        </c:dLbls>
        <c:firstSliceAng val="270"/>
        <c:holeSize val="72"/>
      </c:doughnutChart>
      <c:scatterChart>
        <c:scatterStyle val="lineMarker"/>
        <c:varyColors val="0"/>
        <c:ser>
          <c:idx val="1"/>
          <c:order val="1"/>
          <c:spPr>
            <a:ln w="34925">
              <a:solidFill>
                <a:schemeClr val="tx1"/>
              </a:solidFill>
              <a:headEnd type="oval"/>
              <a:tailEnd type="stealth" w="lg" len="lg"/>
            </a:ln>
          </c:spPr>
          <c:marker>
            <c:symbol val="none"/>
          </c:marker>
          <c:xVal>
            <c:numRef>
              <c:f>Estructura!$G$26:$G$27</c:f>
              <c:numCache>
                <c:formatCode>0.00</c:formatCode>
                <c:ptCount val="2"/>
                <c:pt idx="0" formatCode="General">
                  <c:v>0</c:v>
                </c:pt>
                <c:pt idx="1">
                  <c:v>-1</c:v>
                </c:pt>
              </c:numCache>
            </c:numRef>
          </c:xVal>
          <c:yVal>
            <c:numRef>
              <c:f>Estructura!$H$26:$H$27</c:f>
              <c:numCache>
                <c:formatCode>0.00</c:formatCode>
                <c:ptCount val="2"/>
                <c:pt idx="0" formatCode="General">
                  <c:v>0</c:v>
                </c:pt>
                <c:pt idx="1">
                  <c:v>1.22514845490862E-16</c:v>
                </c:pt>
              </c:numCache>
            </c:numRef>
          </c:yVal>
          <c:smooth val="0"/>
        </c:ser>
        <c:dLbls>
          <c:showLegendKey val="0"/>
          <c:showVal val="0"/>
          <c:showCatName val="0"/>
          <c:showSerName val="0"/>
          <c:showPercent val="0"/>
          <c:showBubbleSize val="0"/>
        </c:dLbls>
        <c:axId val="167066624"/>
        <c:axId val="167065088"/>
      </c:scatterChart>
      <c:valAx>
        <c:axId val="167065088"/>
        <c:scaling>
          <c:orientation val="minMax"/>
          <c:max val="1"/>
          <c:min val="-1"/>
        </c:scaling>
        <c:delete val="1"/>
        <c:axPos val="l"/>
        <c:numFmt formatCode="General" sourceLinked="1"/>
        <c:majorTickMark val="out"/>
        <c:minorTickMark val="none"/>
        <c:tickLblPos val="nextTo"/>
        <c:crossAx val="167066624"/>
        <c:crosses val="autoZero"/>
        <c:crossBetween val="midCat"/>
      </c:valAx>
      <c:valAx>
        <c:axId val="167066624"/>
        <c:scaling>
          <c:orientation val="minMax"/>
          <c:max val="1"/>
          <c:min val="-1"/>
        </c:scaling>
        <c:delete val="1"/>
        <c:axPos val="b"/>
        <c:numFmt formatCode="General" sourceLinked="1"/>
        <c:majorTickMark val="out"/>
        <c:minorTickMark val="none"/>
        <c:tickLblPos val="nextTo"/>
        <c:crossAx val="167065088"/>
        <c:crosses val="autoZero"/>
        <c:crossBetween val="midCat"/>
      </c:valAx>
      <c:spPr>
        <a:noFill/>
      </c:spPr>
    </c:plotArea>
    <c:plotVisOnly val="1"/>
    <c:dispBlanksAs val="gap"/>
    <c:showDLblsOverMax val="0"/>
  </c:chart>
  <c:spPr>
    <a:noFill/>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93834245295612E-2"/>
          <c:y val="6.332842820876898E-2"/>
          <c:w val="0.83465136349481739"/>
          <c:h val="0.80728574501957751"/>
        </c:manualLayout>
      </c:layout>
      <c:doughnutChart>
        <c:varyColors val="1"/>
        <c:ser>
          <c:idx val="0"/>
          <c:order val="0"/>
          <c:dPt>
            <c:idx val="1"/>
            <c:bubble3D val="0"/>
            <c:spPr>
              <a:solidFill>
                <a:srgbClr val="FF0000"/>
              </a:solidFill>
              <a:ln>
                <a:solidFill>
                  <a:srgbClr val="FF0000"/>
                </a:solidFill>
              </a:ln>
            </c:spPr>
          </c:dPt>
          <c:dPt>
            <c:idx val="3"/>
            <c:bubble3D val="0"/>
            <c:spPr>
              <a:solidFill>
                <a:srgbClr val="FF0000"/>
              </a:solidFill>
              <a:ln>
                <a:solidFill>
                  <a:srgbClr val="FF0000"/>
                </a:solidFill>
              </a:ln>
            </c:spPr>
          </c:dPt>
          <c:dPt>
            <c:idx val="5"/>
            <c:bubble3D val="0"/>
            <c:spPr>
              <a:solidFill>
                <a:srgbClr val="FF0000"/>
              </a:solidFill>
              <a:ln>
                <a:solidFill>
                  <a:srgbClr val="FF0000"/>
                </a:solidFill>
              </a:ln>
            </c:spPr>
          </c:dPt>
          <c:dPt>
            <c:idx val="7"/>
            <c:bubble3D val="0"/>
            <c:spPr>
              <a:solidFill>
                <a:srgbClr val="FFFF00"/>
              </a:solidFill>
              <a:ln>
                <a:solidFill>
                  <a:srgbClr val="FFFF00"/>
                </a:solidFill>
              </a:ln>
            </c:spPr>
          </c:dPt>
          <c:dPt>
            <c:idx val="9"/>
            <c:bubble3D val="0"/>
            <c:spPr>
              <a:solidFill>
                <a:srgbClr val="FFFF00"/>
              </a:solidFill>
              <a:ln>
                <a:solidFill>
                  <a:srgbClr val="FFFF00"/>
                </a:solidFill>
              </a:ln>
            </c:spPr>
          </c:dPt>
          <c:dPt>
            <c:idx val="11"/>
            <c:bubble3D val="0"/>
            <c:spPr>
              <a:solidFill>
                <a:srgbClr val="FFFF00"/>
              </a:solidFill>
              <a:ln>
                <a:solidFill>
                  <a:srgbClr val="FFFF00"/>
                </a:solidFill>
              </a:ln>
            </c:spPr>
          </c:dPt>
          <c:dPt>
            <c:idx val="13"/>
            <c:bubble3D val="0"/>
            <c:spPr>
              <a:solidFill>
                <a:srgbClr val="FFFF00"/>
              </a:solidFill>
              <a:ln>
                <a:solidFill>
                  <a:srgbClr val="FFFF00"/>
                </a:solidFill>
              </a:ln>
            </c:spPr>
          </c:dPt>
          <c:dPt>
            <c:idx val="15"/>
            <c:bubble3D val="0"/>
            <c:spPr>
              <a:solidFill>
                <a:srgbClr val="00B050"/>
              </a:solidFill>
              <a:ln>
                <a:solidFill>
                  <a:srgbClr val="00B050"/>
                </a:solidFill>
              </a:ln>
            </c:spPr>
          </c:dPt>
          <c:dPt>
            <c:idx val="17"/>
            <c:bubble3D val="0"/>
            <c:spPr>
              <a:solidFill>
                <a:srgbClr val="00B050"/>
              </a:solidFill>
              <a:ln>
                <a:solidFill>
                  <a:srgbClr val="00B050"/>
                </a:solidFill>
              </a:ln>
            </c:spPr>
          </c:dPt>
          <c:dPt>
            <c:idx val="19"/>
            <c:bubble3D val="0"/>
            <c:spPr>
              <a:solidFill>
                <a:srgbClr val="00B050"/>
              </a:solidFill>
              <a:ln>
                <a:solidFill>
                  <a:srgbClr val="00B050"/>
                </a:solidFill>
              </a:ln>
            </c:spPr>
          </c:dPt>
          <c:dPt>
            <c:idx val="21"/>
            <c:bubble3D val="0"/>
            <c:spPr>
              <a:noFill/>
              <a:ln>
                <a:noFill/>
              </a:ln>
            </c:spPr>
          </c:dPt>
          <c:dLbls>
            <c:dLbl>
              <c:idx val="0"/>
              <c:layout>
                <c:manualLayout>
                  <c:x val="-8.8594881053881011E-2"/>
                  <c:y val="-9.7204078998321935E-3"/>
                </c:manualLayout>
              </c:layout>
              <c:showLegendKey val="0"/>
              <c:showVal val="0"/>
              <c:showCatName val="1"/>
              <c:showSerName val="0"/>
              <c:showPercent val="0"/>
              <c:showBubbleSize val="0"/>
            </c:dLbl>
            <c:dLbl>
              <c:idx val="2"/>
              <c:layout>
                <c:manualLayout>
                  <c:x val="-9.0518414497550867E-2"/>
                  <c:y val="-3.4664601351060628E-2"/>
                </c:manualLayout>
              </c:layout>
              <c:showLegendKey val="0"/>
              <c:showVal val="0"/>
              <c:showCatName val="1"/>
              <c:showSerName val="0"/>
              <c:showPercent val="0"/>
              <c:showBubbleSize val="0"/>
            </c:dLbl>
            <c:dLbl>
              <c:idx val="4"/>
              <c:layout>
                <c:manualLayout>
                  <c:x val="-9.2042395974388555E-2"/>
                  <c:y val="-4.0013424551439268E-2"/>
                </c:manualLayout>
              </c:layout>
              <c:showLegendKey val="0"/>
              <c:showVal val="0"/>
              <c:showCatName val="1"/>
              <c:showSerName val="0"/>
              <c:showPercent val="0"/>
              <c:showBubbleSize val="0"/>
            </c:dLbl>
            <c:dLbl>
              <c:idx val="6"/>
              <c:layout>
                <c:manualLayout>
                  <c:x val="-7.6581239446979962E-2"/>
                  <c:y val="-6.9175680908738851E-2"/>
                </c:manualLayout>
              </c:layout>
              <c:showLegendKey val="0"/>
              <c:showVal val="0"/>
              <c:showCatName val="1"/>
              <c:showSerName val="0"/>
              <c:showPercent val="0"/>
              <c:showBubbleSize val="0"/>
            </c:dLbl>
            <c:dLbl>
              <c:idx val="8"/>
              <c:layout>
                <c:manualLayout>
                  <c:x val="-5.030442850694615E-2"/>
                  <c:y val="-7.8895744589303388E-2"/>
                </c:manualLayout>
              </c:layout>
              <c:showLegendKey val="0"/>
              <c:showVal val="0"/>
              <c:showCatName val="1"/>
              <c:showSerName val="0"/>
              <c:showPercent val="0"/>
              <c:showBubbleSize val="0"/>
            </c:dLbl>
            <c:dLbl>
              <c:idx val="10"/>
              <c:layout>
                <c:manualLayout>
                  <c:x val="-4.6457607433217189E-3"/>
                  <c:y val="-8.7484800504549265E-2"/>
                </c:manualLayout>
              </c:layout>
              <c:showLegendKey val="0"/>
              <c:showVal val="0"/>
              <c:showCatName val="1"/>
              <c:showSerName val="0"/>
              <c:showPercent val="0"/>
              <c:showBubbleSize val="0"/>
            </c:dLbl>
            <c:dLbl>
              <c:idx val="12"/>
              <c:layout>
                <c:manualLayout>
                  <c:x val="3.0197444831591175E-2"/>
                  <c:y val="-8.4244622708084471E-2"/>
                </c:manualLayout>
              </c:layout>
              <c:showLegendKey val="0"/>
              <c:showVal val="0"/>
              <c:showCatName val="1"/>
              <c:showSerName val="0"/>
              <c:showPercent val="0"/>
              <c:showBubbleSize val="0"/>
            </c:dLbl>
            <c:dLbl>
              <c:idx val="14"/>
              <c:layout>
                <c:manualLayout>
                  <c:x val="6.344283397696307E-2"/>
                  <c:y val="-6.8043887956628357E-2"/>
                </c:manualLayout>
              </c:layout>
              <c:showLegendKey val="0"/>
              <c:showVal val="0"/>
              <c:showCatName val="1"/>
              <c:showSerName val="0"/>
              <c:showPercent val="0"/>
              <c:showBubbleSize val="0"/>
            </c:dLbl>
            <c:dLbl>
              <c:idx val="16"/>
              <c:layout>
                <c:manualLayout>
                  <c:x val="7.6980457060701807E-2"/>
                  <c:y val="-5.8323135837528503E-2"/>
                </c:manualLayout>
              </c:layout>
              <c:showLegendKey val="0"/>
              <c:showVal val="0"/>
              <c:showCatName val="1"/>
              <c:showSerName val="0"/>
              <c:showPercent val="0"/>
              <c:showBubbleSize val="0"/>
            </c:dLbl>
            <c:dLbl>
              <c:idx val="18"/>
              <c:layout>
                <c:manualLayout>
                  <c:x val="9.24416135881104E-2"/>
                  <c:y val="-2.9161567918764252E-2"/>
                </c:manualLayout>
              </c:layout>
              <c:showLegendKey val="0"/>
              <c:showVal val="0"/>
              <c:showCatName val="1"/>
              <c:showSerName val="0"/>
              <c:showPercent val="0"/>
              <c:showBubbleSize val="0"/>
            </c:dLbl>
            <c:dLbl>
              <c:idx val="20"/>
              <c:layout>
                <c:manualLayout>
                  <c:x val="0.11171941086981961"/>
                  <c:y val="-4.3715846994535519E-3"/>
                </c:manualLayout>
              </c:layout>
              <c:showLegendKey val="0"/>
              <c:showVal val="0"/>
              <c:showCatName val="1"/>
              <c:showSerName val="0"/>
              <c:showPercent val="0"/>
              <c:showBubbleSize val="0"/>
            </c:dLbl>
            <c:txPr>
              <a:bodyPr/>
              <a:lstStyle/>
              <a:p>
                <a:pPr>
                  <a:defRPr sz="800"/>
                </a:pPr>
                <a:endParaRPr lang="es-MX"/>
              </a:p>
            </c:txPr>
            <c:showLegendKey val="0"/>
            <c:showVal val="0"/>
            <c:showCatName val="1"/>
            <c:showSerName val="0"/>
            <c:showPercent val="0"/>
            <c:showBubbleSize val="0"/>
            <c:showLeaderLines val="1"/>
          </c:dLbls>
          <c:cat>
            <c:numRef>
              <c:f>Estructura!$J$3:$J$24</c:f>
              <c:numCache>
                <c:formatCode>General</c:formatCode>
                <c:ptCount val="22"/>
                <c:pt idx="0">
                  <c:v>0</c:v>
                </c:pt>
                <c:pt idx="2">
                  <c:v>1</c:v>
                </c:pt>
                <c:pt idx="4">
                  <c:v>2</c:v>
                </c:pt>
                <c:pt idx="6">
                  <c:v>3</c:v>
                </c:pt>
                <c:pt idx="8">
                  <c:v>4</c:v>
                </c:pt>
                <c:pt idx="10">
                  <c:v>5</c:v>
                </c:pt>
                <c:pt idx="12">
                  <c:v>6</c:v>
                </c:pt>
                <c:pt idx="14">
                  <c:v>7</c:v>
                </c:pt>
                <c:pt idx="16">
                  <c:v>8</c:v>
                </c:pt>
                <c:pt idx="18">
                  <c:v>9</c:v>
                </c:pt>
                <c:pt idx="20">
                  <c:v>10</c:v>
                </c:pt>
              </c:numCache>
            </c:numRef>
          </c:cat>
          <c:val>
            <c:numRef>
              <c:f>Estructura!$K$3:$K$24</c:f>
              <c:numCache>
                <c:formatCode>General</c:formatCode>
                <c:ptCount val="22"/>
                <c:pt idx="0">
                  <c:v>0</c:v>
                </c:pt>
                <c:pt idx="1">
                  <c:v>1</c:v>
                </c:pt>
                <c:pt idx="2">
                  <c:v>0</c:v>
                </c:pt>
                <c:pt idx="3">
                  <c:v>1</c:v>
                </c:pt>
                <c:pt idx="4">
                  <c:v>0</c:v>
                </c:pt>
                <c:pt idx="5">
                  <c:v>1</c:v>
                </c:pt>
                <c:pt idx="6">
                  <c:v>0</c:v>
                </c:pt>
                <c:pt idx="7">
                  <c:v>1</c:v>
                </c:pt>
                <c:pt idx="8">
                  <c:v>0</c:v>
                </c:pt>
                <c:pt idx="9">
                  <c:v>1</c:v>
                </c:pt>
                <c:pt idx="10">
                  <c:v>0</c:v>
                </c:pt>
                <c:pt idx="11">
                  <c:v>1</c:v>
                </c:pt>
                <c:pt idx="12">
                  <c:v>0</c:v>
                </c:pt>
                <c:pt idx="13">
                  <c:v>1</c:v>
                </c:pt>
                <c:pt idx="14">
                  <c:v>0</c:v>
                </c:pt>
                <c:pt idx="15">
                  <c:v>1</c:v>
                </c:pt>
                <c:pt idx="16">
                  <c:v>0</c:v>
                </c:pt>
                <c:pt idx="17">
                  <c:v>1</c:v>
                </c:pt>
                <c:pt idx="18">
                  <c:v>0</c:v>
                </c:pt>
                <c:pt idx="19">
                  <c:v>1</c:v>
                </c:pt>
                <c:pt idx="20">
                  <c:v>0</c:v>
                </c:pt>
                <c:pt idx="21">
                  <c:v>10</c:v>
                </c:pt>
              </c:numCache>
            </c:numRef>
          </c:val>
        </c:ser>
        <c:dLbls>
          <c:showLegendKey val="0"/>
          <c:showVal val="0"/>
          <c:showCatName val="0"/>
          <c:showSerName val="0"/>
          <c:showPercent val="0"/>
          <c:showBubbleSize val="0"/>
          <c:showLeaderLines val="1"/>
        </c:dLbls>
        <c:firstSliceAng val="270"/>
        <c:holeSize val="72"/>
      </c:doughnutChart>
      <c:scatterChart>
        <c:scatterStyle val="lineMarker"/>
        <c:varyColors val="0"/>
        <c:ser>
          <c:idx val="1"/>
          <c:order val="1"/>
          <c:spPr>
            <a:ln w="34925">
              <a:solidFill>
                <a:schemeClr val="tx1"/>
              </a:solidFill>
              <a:headEnd type="oval"/>
              <a:tailEnd type="stealth" w="lg" len="lg"/>
            </a:ln>
          </c:spPr>
          <c:marker>
            <c:symbol val="none"/>
          </c:marker>
          <c:xVal>
            <c:numRef>
              <c:f>Estructura!$J$26:$J$27</c:f>
              <c:numCache>
                <c:formatCode>0.00</c:formatCode>
                <c:ptCount val="2"/>
                <c:pt idx="0" formatCode="General">
                  <c:v>0</c:v>
                </c:pt>
                <c:pt idx="1">
                  <c:v>-1</c:v>
                </c:pt>
              </c:numCache>
            </c:numRef>
          </c:xVal>
          <c:yVal>
            <c:numRef>
              <c:f>Estructura!$K$26:$K$27</c:f>
              <c:numCache>
                <c:formatCode>0.00</c:formatCode>
                <c:ptCount val="2"/>
                <c:pt idx="0" formatCode="General">
                  <c:v>0</c:v>
                </c:pt>
                <c:pt idx="1">
                  <c:v>1.22514845490862E-16</c:v>
                </c:pt>
              </c:numCache>
            </c:numRef>
          </c:yVal>
          <c:smooth val="0"/>
        </c:ser>
        <c:dLbls>
          <c:showLegendKey val="0"/>
          <c:showVal val="0"/>
          <c:showCatName val="0"/>
          <c:showSerName val="0"/>
          <c:showPercent val="0"/>
          <c:showBubbleSize val="0"/>
        </c:dLbls>
        <c:axId val="167203584"/>
        <c:axId val="167193600"/>
      </c:scatterChart>
      <c:valAx>
        <c:axId val="167193600"/>
        <c:scaling>
          <c:orientation val="minMax"/>
          <c:max val="1"/>
          <c:min val="-1"/>
        </c:scaling>
        <c:delete val="1"/>
        <c:axPos val="l"/>
        <c:numFmt formatCode="General" sourceLinked="1"/>
        <c:majorTickMark val="out"/>
        <c:minorTickMark val="none"/>
        <c:tickLblPos val="nextTo"/>
        <c:crossAx val="167203584"/>
        <c:crosses val="autoZero"/>
        <c:crossBetween val="midCat"/>
      </c:valAx>
      <c:valAx>
        <c:axId val="167203584"/>
        <c:scaling>
          <c:orientation val="minMax"/>
          <c:max val="1"/>
          <c:min val="-1"/>
        </c:scaling>
        <c:delete val="1"/>
        <c:axPos val="b"/>
        <c:numFmt formatCode="General" sourceLinked="1"/>
        <c:majorTickMark val="out"/>
        <c:minorTickMark val="none"/>
        <c:tickLblPos val="nextTo"/>
        <c:crossAx val="167193600"/>
        <c:crosses val="autoZero"/>
        <c:crossBetween val="midCat"/>
      </c:valAx>
      <c:spPr>
        <a:noFill/>
      </c:spPr>
    </c:plotArea>
    <c:plotVisOnly val="1"/>
    <c:dispBlanksAs val="gap"/>
    <c:showDLblsOverMax val="0"/>
  </c:chart>
  <c:spPr>
    <a:noFill/>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93834245295612E-2"/>
          <c:y val="6.332842820876898E-2"/>
          <c:w val="0.83465136349481739"/>
          <c:h val="0.80728574501957751"/>
        </c:manualLayout>
      </c:layout>
      <c:doughnutChart>
        <c:varyColors val="1"/>
        <c:ser>
          <c:idx val="0"/>
          <c:order val="0"/>
          <c:dPt>
            <c:idx val="1"/>
            <c:bubble3D val="0"/>
            <c:spPr>
              <a:solidFill>
                <a:srgbClr val="FF0000"/>
              </a:solidFill>
              <a:ln>
                <a:solidFill>
                  <a:srgbClr val="FF0000"/>
                </a:solidFill>
              </a:ln>
            </c:spPr>
          </c:dPt>
          <c:dPt>
            <c:idx val="3"/>
            <c:bubble3D val="0"/>
            <c:spPr>
              <a:solidFill>
                <a:srgbClr val="FF0000"/>
              </a:solidFill>
              <a:ln>
                <a:solidFill>
                  <a:srgbClr val="FF0000"/>
                </a:solidFill>
              </a:ln>
            </c:spPr>
          </c:dPt>
          <c:dPt>
            <c:idx val="5"/>
            <c:bubble3D val="0"/>
            <c:spPr>
              <a:solidFill>
                <a:srgbClr val="FF0000"/>
              </a:solidFill>
              <a:ln>
                <a:solidFill>
                  <a:srgbClr val="FF0000"/>
                </a:solidFill>
              </a:ln>
            </c:spPr>
          </c:dPt>
          <c:dPt>
            <c:idx val="7"/>
            <c:bubble3D val="0"/>
            <c:spPr>
              <a:solidFill>
                <a:srgbClr val="FFFF00"/>
              </a:solidFill>
              <a:ln>
                <a:solidFill>
                  <a:srgbClr val="FFFF00"/>
                </a:solidFill>
              </a:ln>
            </c:spPr>
          </c:dPt>
          <c:dPt>
            <c:idx val="9"/>
            <c:bubble3D val="0"/>
            <c:spPr>
              <a:solidFill>
                <a:srgbClr val="FFFF00"/>
              </a:solidFill>
              <a:ln>
                <a:solidFill>
                  <a:srgbClr val="FFFF00"/>
                </a:solidFill>
              </a:ln>
            </c:spPr>
          </c:dPt>
          <c:dPt>
            <c:idx val="11"/>
            <c:bubble3D val="0"/>
            <c:spPr>
              <a:solidFill>
                <a:srgbClr val="FFFF00"/>
              </a:solidFill>
              <a:ln>
                <a:solidFill>
                  <a:srgbClr val="FFFF00"/>
                </a:solidFill>
              </a:ln>
            </c:spPr>
          </c:dPt>
          <c:dPt>
            <c:idx val="13"/>
            <c:bubble3D val="0"/>
            <c:spPr>
              <a:solidFill>
                <a:srgbClr val="FFFF00"/>
              </a:solidFill>
              <a:ln>
                <a:solidFill>
                  <a:srgbClr val="FFFF00"/>
                </a:solidFill>
              </a:ln>
            </c:spPr>
          </c:dPt>
          <c:dPt>
            <c:idx val="15"/>
            <c:bubble3D val="0"/>
            <c:spPr>
              <a:solidFill>
                <a:srgbClr val="00B050"/>
              </a:solidFill>
              <a:ln>
                <a:solidFill>
                  <a:srgbClr val="00B050"/>
                </a:solidFill>
              </a:ln>
            </c:spPr>
          </c:dPt>
          <c:dPt>
            <c:idx val="17"/>
            <c:bubble3D val="0"/>
            <c:spPr>
              <a:solidFill>
                <a:srgbClr val="00B050"/>
              </a:solidFill>
              <a:ln>
                <a:solidFill>
                  <a:srgbClr val="00B050"/>
                </a:solidFill>
              </a:ln>
            </c:spPr>
          </c:dPt>
          <c:dPt>
            <c:idx val="19"/>
            <c:bubble3D val="0"/>
            <c:spPr>
              <a:solidFill>
                <a:srgbClr val="00B050"/>
              </a:solidFill>
              <a:ln>
                <a:solidFill>
                  <a:srgbClr val="00B050"/>
                </a:solidFill>
              </a:ln>
            </c:spPr>
          </c:dPt>
          <c:dPt>
            <c:idx val="21"/>
            <c:bubble3D val="0"/>
            <c:spPr>
              <a:noFill/>
              <a:ln>
                <a:noFill/>
              </a:ln>
            </c:spPr>
          </c:dPt>
          <c:dLbls>
            <c:dLbl>
              <c:idx val="0"/>
              <c:layout>
                <c:manualLayout>
                  <c:x val="-8.8594881053881011E-2"/>
                  <c:y val="-9.7204078998321935E-3"/>
                </c:manualLayout>
              </c:layout>
              <c:showLegendKey val="0"/>
              <c:showVal val="0"/>
              <c:showCatName val="1"/>
              <c:showSerName val="0"/>
              <c:showPercent val="0"/>
              <c:showBubbleSize val="0"/>
            </c:dLbl>
            <c:dLbl>
              <c:idx val="2"/>
              <c:layout>
                <c:manualLayout>
                  <c:x val="-9.0518414497550867E-2"/>
                  <c:y val="-3.4664601351060628E-2"/>
                </c:manualLayout>
              </c:layout>
              <c:showLegendKey val="0"/>
              <c:showVal val="0"/>
              <c:showCatName val="1"/>
              <c:showSerName val="0"/>
              <c:showPercent val="0"/>
              <c:showBubbleSize val="0"/>
            </c:dLbl>
            <c:dLbl>
              <c:idx val="4"/>
              <c:layout>
                <c:manualLayout>
                  <c:x val="-9.2042395974388555E-2"/>
                  <c:y val="-4.0013424551439268E-2"/>
                </c:manualLayout>
              </c:layout>
              <c:showLegendKey val="0"/>
              <c:showVal val="0"/>
              <c:showCatName val="1"/>
              <c:showSerName val="0"/>
              <c:showPercent val="0"/>
              <c:showBubbleSize val="0"/>
            </c:dLbl>
            <c:dLbl>
              <c:idx val="6"/>
              <c:layout>
                <c:manualLayout>
                  <c:x val="-7.6581239446979962E-2"/>
                  <c:y val="-6.9175680908738851E-2"/>
                </c:manualLayout>
              </c:layout>
              <c:showLegendKey val="0"/>
              <c:showVal val="0"/>
              <c:showCatName val="1"/>
              <c:showSerName val="0"/>
              <c:showPercent val="0"/>
              <c:showBubbleSize val="0"/>
            </c:dLbl>
            <c:dLbl>
              <c:idx val="8"/>
              <c:layout>
                <c:manualLayout>
                  <c:x val="-5.030442850694615E-2"/>
                  <c:y val="-7.8895744589303388E-2"/>
                </c:manualLayout>
              </c:layout>
              <c:showLegendKey val="0"/>
              <c:showVal val="0"/>
              <c:showCatName val="1"/>
              <c:showSerName val="0"/>
              <c:showPercent val="0"/>
              <c:showBubbleSize val="0"/>
            </c:dLbl>
            <c:dLbl>
              <c:idx val="10"/>
              <c:layout>
                <c:manualLayout>
                  <c:x val="-4.6457607433217189E-3"/>
                  <c:y val="-8.7484800504549265E-2"/>
                </c:manualLayout>
              </c:layout>
              <c:showLegendKey val="0"/>
              <c:showVal val="0"/>
              <c:showCatName val="1"/>
              <c:showSerName val="0"/>
              <c:showPercent val="0"/>
              <c:showBubbleSize val="0"/>
            </c:dLbl>
            <c:dLbl>
              <c:idx val="12"/>
              <c:layout>
                <c:manualLayout>
                  <c:x val="3.0197444831591175E-2"/>
                  <c:y val="-8.4244622708084471E-2"/>
                </c:manualLayout>
              </c:layout>
              <c:showLegendKey val="0"/>
              <c:showVal val="0"/>
              <c:showCatName val="1"/>
              <c:showSerName val="0"/>
              <c:showPercent val="0"/>
              <c:showBubbleSize val="0"/>
            </c:dLbl>
            <c:dLbl>
              <c:idx val="14"/>
              <c:layout>
                <c:manualLayout>
                  <c:x val="6.344283397696307E-2"/>
                  <c:y val="-6.8043887956628357E-2"/>
                </c:manualLayout>
              </c:layout>
              <c:showLegendKey val="0"/>
              <c:showVal val="0"/>
              <c:showCatName val="1"/>
              <c:showSerName val="0"/>
              <c:showPercent val="0"/>
              <c:showBubbleSize val="0"/>
            </c:dLbl>
            <c:dLbl>
              <c:idx val="16"/>
              <c:layout>
                <c:manualLayout>
                  <c:x val="7.6980457060701807E-2"/>
                  <c:y val="-5.8323135837528503E-2"/>
                </c:manualLayout>
              </c:layout>
              <c:showLegendKey val="0"/>
              <c:showVal val="0"/>
              <c:showCatName val="1"/>
              <c:showSerName val="0"/>
              <c:showPercent val="0"/>
              <c:showBubbleSize val="0"/>
            </c:dLbl>
            <c:dLbl>
              <c:idx val="18"/>
              <c:layout>
                <c:manualLayout>
                  <c:x val="9.24416135881104E-2"/>
                  <c:y val="-2.9161567918764252E-2"/>
                </c:manualLayout>
              </c:layout>
              <c:showLegendKey val="0"/>
              <c:showVal val="0"/>
              <c:showCatName val="1"/>
              <c:showSerName val="0"/>
              <c:showPercent val="0"/>
              <c:showBubbleSize val="0"/>
            </c:dLbl>
            <c:dLbl>
              <c:idx val="20"/>
              <c:layout>
                <c:manualLayout>
                  <c:x val="0.11171941086981961"/>
                  <c:y val="-4.3715846994535519E-3"/>
                </c:manualLayout>
              </c:layout>
              <c:showLegendKey val="0"/>
              <c:showVal val="0"/>
              <c:showCatName val="1"/>
              <c:showSerName val="0"/>
              <c:showPercent val="0"/>
              <c:showBubbleSize val="0"/>
            </c:dLbl>
            <c:txPr>
              <a:bodyPr/>
              <a:lstStyle/>
              <a:p>
                <a:pPr>
                  <a:defRPr sz="800"/>
                </a:pPr>
                <a:endParaRPr lang="es-MX"/>
              </a:p>
            </c:txPr>
            <c:showLegendKey val="0"/>
            <c:showVal val="0"/>
            <c:showCatName val="1"/>
            <c:showSerName val="0"/>
            <c:showPercent val="0"/>
            <c:showBubbleSize val="0"/>
            <c:showLeaderLines val="1"/>
          </c:dLbls>
          <c:cat>
            <c:strRef>
              <c:f>Estructura!$M$3:$M$24</c:f>
              <c:strCache>
                <c:ptCount val="21"/>
                <c:pt idx="0">
                  <c:v>10</c:v>
                </c:pt>
                <c:pt idx="6">
                  <c:v>7</c:v>
                </c:pt>
                <c:pt idx="10">
                  <c:v>5</c:v>
                </c:pt>
                <c:pt idx="14">
                  <c:v>3</c:v>
                </c:pt>
                <c:pt idx="20">
                  <c:v>0</c:v>
                </c:pt>
              </c:strCache>
            </c:strRef>
          </c:cat>
          <c:val>
            <c:numRef>
              <c:f>Estructura!$N$3:$N$24</c:f>
              <c:numCache>
                <c:formatCode>General</c:formatCode>
                <c:ptCount val="22"/>
                <c:pt idx="0">
                  <c:v>0</c:v>
                </c:pt>
                <c:pt idx="1">
                  <c:v>1</c:v>
                </c:pt>
                <c:pt idx="2">
                  <c:v>0</c:v>
                </c:pt>
                <c:pt idx="3">
                  <c:v>1</c:v>
                </c:pt>
                <c:pt idx="4">
                  <c:v>0</c:v>
                </c:pt>
                <c:pt idx="5">
                  <c:v>1</c:v>
                </c:pt>
                <c:pt idx="6">
                  <c:v>0</c:v>
                </c:pt>
                <c:pt idx="7">
                  <c:v>1</c:v>
                </c:pt>
                <c:pt idx="8">
                  <c:v>0</c:v>
                </c:pt>
                <c:pt idx="9">
                  <c:v>1</c:v>
                </c:pt>
                <c:pt idx="10">
                  <c:v>0</c:v>
                </c:pt>
                <c:pt idx="11">
                  <c:v>1</c:v>
                </c:pt>
                <c:pt idx="12">
                  <c:v>0</c:v>
                </c:pt>
                <c:pt idx="13">
                  <c:v>1</c:v>
                </c:pt>
                <c:pt idx="14">
                  <c:v>0</c:v>
                </c:pt>
                <c:pt idx="15">
                  <c:v>1</c:v>
                </c:pt>
                <c:pt idx="16">
                  <c:v>0</c:v>
                </c:pt>
                <c:pt idx="17">
                  <c:v>1</c:v>
                </c:pt>
                <c:pt idx="18">
                  <c:v>0</c:v>
                </c:pt>
                <c:pt idx="19">
                  <c:v>1</c:v>
                </c:pt>
                <c:pt idx="20">
                  <c:v>0</c:v>
                </c:pt>
                <c:pt idx="21">
                  <c:v>10</c:v>
                </c:pt>
              </c:numCache>
            </c:numRef>
          </c:val>
        </c:ser>
        <c:dLbls>
          <c:showLegendKey val="0"/>
          <c:showVal val="0"/>
          <c:showCatName val="0"/>
          <c:showSerName val="0"/>
          <c:showPercent val="0"/>
          <c:showBubbleSize val="0"/>
          <c:showLeaderLines val="1"/>
        </c:dLbls>
        <c:firstSliceAng val="270"/>
        <c:holeSize val="72"/>
      </c:doughnutChart>
      <c:scatterChart>
        <c:scatterStyle val="lineMarker"/>
        <c:varyColors val="0"/>
        <c:ser>
          <c:idx val="1"/>
          <c:order val="1"/>
          <c:spPr>
            <a:ln w="34925">
              <a:solidFill>
                <a:schemeClr val="tx1"/>
              </a:solidFill>
              <a:headEnd type="oval"/>
              <a:tailEnd type="stealth" w="lg" len="lg"/>
            </a:ln>
          </c:spPr>
          <c:marker>
            <c:symbol val="none"/>
          </c:marker>
          <c:xVal>
            <c:numRef>
              <c:f>Estructura!$M$26:$M$27</c:f>
              <c:numCache>
                <c:formatCode>0.00</c:formatCode>
                <c:ptCount val="2"/>
                <c:pt idx="0" formatCode="General">
                  <c:v>0</c:v>
                </c:pt>
                <c:pt idx="1">
                  <c:v>-1</c:v>
                </c:pt>
              </c:numCache>
            </c:numRef>
          </c:xVal>
          <c:yVal>
            <c:numRef>
              <c:f>Estructura!$N$26:$N$27</c:f>
              <c:numCache>
                <c:formatCode>0.00</c:formatCode>
                <c:ptCount val="2"/>
                <c:pt idx="0" formatCode="General">
                  <c:v>0</c:v>
                </c:pt>
                <c:pt idx="1">
                  <c:v>1.22514845490862E-16</c:v>
                </c:pt>
              </c:numCache>
            </c:numRef>
          </c:yVal>
          <c:smooth val="0"/>
        </c:ser>
        <c:dLbls>
          <c:showLegendKey val="0"/>
          <c:showVal val="0"/>
          <c:showCatName val="0"/>
          <c:showSerName val="0"/>
          <c:showPercent val="0"/>
          <c:showBubbleSize val="0"/>
        </c:dLbls>
        <c:axId val="167342080"/>
        <c:axId val="167319808"/>
      </c:scatterChart>
      <c:valAx>
        <c:axId val="167319808"/>
        <c:scaling>
          <c:orientation val="minMax"/>
          <c:max val="1"/>
          <c:min val="-1"/>
        </c:scaling>
        <c:delete val="1"/>
        <c:axPos val="l"/>
        <c:numFmt formatCode="General" sourceLinked="1"/>
        <c:majorTickMark val="out"/>
        <c:minorTickMark val="none"/>
        <c:tickLblPos val="nextTo"/>
        <c:crossAx val="167342080"/>
        <c:crosses val="autoZero"/>
        <c:crossBetween val="midCat"/>
      </c:valAx>
      <c:valAx>
        <c:axId val="167342080"/>
        <c:scaling>
          <c:orientation val="minMax"/>
          <c:max val="1"/>
          <c:min val="-1"/>
        </c:scaling>
        <c:delete val="1"/>
        <c:axPos val="b"/>
        <c:numFmt formatCode="General" sourceLinked="1"/>
        <c:majorTickMark val="out"/>
        <c:minorTickMark val="none"/>
        <c:tickLblPos val="nextTo"/>
        <c:crossAx val="167319808"/>
        <c:crosses val="autoZero"/>
        <c:crossBetween val="midCat"/>
      </c:valAx>
      <c:spPr>
        <a:noFill/>
      </c:spPr>
    </c:plotArea>
    <c:plotVisOnly val="1"/>
    <c:dispBlanksAs val="gap"/>
    <c:showDLblsOverMax val="0"/>
  </c:chart>
  <c:spPr>
    <a:noFill/>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93834245295612E-2"/>
          <c:y val="6.332842820876898E-2"/>
          <c:w val="0.83465136349481739"/>
          <c:h val="0.80728574501957751"/>
        </c:manualLayout>
      </c:layout>
      <c:doughnutChart>
        <c:varyColors val="1"/>
        <c:ser>
          <c:idx val="0"/>
          <c:order val="0"/>
          <c:dPt>
            <c:idx val="1"/>
            <c:bubble3D val="0"/>
            <c:spPr>
              <a:solidFill>
                <a:srgbClr val="FF0000"/>
              </a:solidFill>
              <a:ln>
                <a:solidFill>
                  <a:srgbClr val="FF0000"/>
                </a:solidFill>
              </a:ln>
            </c:spPr>
          </c:dPt>
          <c:dPt>
            <c:idx val="3"/>
            <c:bubble3D val="0"/>
            <c:spPr>
              <a:solidFill>
                <a:srgbClr val="FF0000"/>
              </a:solidFill>
              <a:ln>
                <a:solidFill>
                  <a:srgbClr val="FF0000"/>
                </a:solidFill>
              </a:ln>
            </c:spPr>
          </c:dPt>
          <c:dPt>
            <c:idx val="5"/>
            <c:bubble3D val="0"/>
            <c:spPr>
              <a:solidFill>
                <a:srgbClr val="FF0000"/>
              </a:solidFill>
              <a:ln>
                <a:solidFill>
                  <a:srgbClr val="FF0000"/>
                </a:solidFill>
              </a:ln>
            </c:spPr>
          </c:dPt>
          <c:dPt>
            <c:idx val="7"/>
            <c:bubble3D val="0"/>
            <c:spPr>
              <a:solidFill>
                <a:srgbClr val="FFFF00"/>
              </a:solidFill>
              <a:ln>
                <a:solidFill>
                  <a:srgbClr val="FFFF00"/>
                </a:solidFill>
              </a:ln>
            </c:spPr>
          </c:dPt>
          <c:dPt>
            <c:idx val="9"/>
            <c:bubble3D val="0"/>
            <c:spPr>
              <a:solidFill>
                <a:srgbClr val="FFFF00"/>
              </a:solidFill>
              <a:ln>
                <a:solidFill>
                  <a:srgbClr val="FFFF00"/>
                </a:solidFill>
              </a:ln>
            </c:spPr>
          </c:dPt>
          <c:dPt>
            <c:idx val="11"/>
            <c:bubble3D val="0"/>
            <c:spPr>
              <a:solidFill>
                <a:srgbClr val="FFFF00"/>
              </a:solidFill>
              <a:ln>
                <a:solidFill>
                  <a:srgbClr val="FFFF00"/>
                </a:solidFill>
              </a:ln>
            </c:spPr>
          </c:dPt>
          <c:dPt>
            <c:idx val="13"/>
            <c:bubble3D val="0"/>
            <c:spPr>
              <a:solidFill>
                <a:srgbClr val="FFFF00"/>
              </a:solidFill>
              <a:ln>
                <a:solidFill>
                  <a:srgbClr val="FFFF00"/>
                </a:solidFill>
              </a:ln>
            </c:spPr>
          </c:dPt>
          <c:dPt>
            <c:idx val="15"/>
            <c:bubble3D val="0"/>
            <c:spPr>
              <a:solidFill>
                <a:srgbClr val="00B050"/>
              </a:solidFill>
              <a:ln>
                <a:solidFill>
                  <a:srgbClr val="00B050"/>
                </a:solidFill>
              </a:ln>
            </c:spPr>
          </c:dPt>
          <c:dPt>
            <c:idx val="17"/>
            <c:bubble3D val="0"/>
            <c:spPr>
              <a:solidFill>
                <a:srgbClr val="00B050"/>
              </a:solidFill>
              <a:ln>
                <a:solidFill>
                  <a:srgbClr val="00B050"/>
                </a:solidFill>
              </a:ln>
            </c:spPr>
          </c:dPt>
          <c:dPt>
            <c:idx val="19"/>
            <c:bubble3D val="0"/>
            <c:spPr>
              <a:solidFill>
                <a:srgbClr val="00B050"/>
              </a:solidFill>
              <a:ln>
                <a:solidFill>
                  <a:srgbClr val="00B050"/>
                </a:solidFill>
              </a:ln>
            </c:spPr>
          </c:dPt>
          <c:dPt>
            <c:idx val="21"/>
            <c:bubble3D val="0"/>
            <c:spPr>
              <a:noFill/>
              <a:ln>
                <a:noFill/>
              </a:ln>
            </c:spPr>
          </c:dPt>
          <c:dLbls>
            <c:dLbl>
              <c:idx val="0"/>
              <c:layout>
                <c:manualLayout>
                  <c:x val="-8.8594881053881011E-2"/>
                  <c:y val="-9.7204078998321935E-3"/>
                </c:manualLayout>
              </c:layout>
              <c:showLegendKey val="0"/>
              <c:showVal val="0"/>
              <c:showCatName val="1"/>
              <c:showSerName val="0"/>
              <c:showPercent val="0"/>
              <c:showBubbleSize val="0"/>
            </c:dLbl>
            <c:dLbl>
              <c:idx val="2"/>
              <c:layout>
                <c:manualLayout>
                  <c:x val="-9.0518414497550867E-2"/>
                  <c:y val="-3.4664601351060628E-2"/>
                </c:manualLayout>
              </c:layout>
              <c:showLegendKey val="0"/>
              <c:showVal val="0"/>
              <c:showCatName val="1"/>
              <c:showSerName val="0"/>
              <c:showPercent val="0"/>
              <c:showBubbleSize val="0"/>
            </c:dLbl>
            <c:dLbl>
              <c:idx val="4"/>
              <c:layout>
                <c:manualLayout>
                  <c:x val="-9.2042395974388555E-2"/>
                  <c:y val="-4.0013424551439268E-2"/>
                </c:manualLayout>
              </c:layout>
              <c:showLegendKey val="0"/>
              <c:showVal val="0"/>
              <c:showCatName val="1"/>
              <c:showSerName val="0"/>
              <c:showPercent val="0"/>
              <c:showBubbleSize val="0"/>
            </c:dLbl>
            <c:dLbl>
              <c:idx val="6"/>
              <c:layout>
                <c:manualLayout>
                  <c:x val="-7.6581239446979962E-2"/>
                  <c:y val="-6.9175680908738851E-2"/>
                </c:manualLayout>
              </c:layout>
              <c:showLegendKey val="0"/>
              <c:showVal val="0"/>
              <c:showCatName val="1"/>
              <c:showSerName val="0"/>
              <c:showPercent val="0"/>
              <c:showBubbleSize val="0"/>
            </c:dLbl>
            <c:dLbl>
              <c:idx val="8"/>
              <c:layout>
                <c:manualLayout>
                  <c:x val="-5.030442850694615E-2"/>
                  <c:y val="-7.8895744589303388E-2"/>
                </c:manualLayout>
              </c:layout>
              <c:showLegendKey val="0"/>
              <c:showVal val="0"/>
              <c:showCatName val="1"/>
              <c:showSerName val="0"/>
              <c:showPercent val="0"/>
              <c:showBubbleSize val="0"/>
            </c:dLbl>
            <c:dLbl>
              <c:idx val="10"/>
              <c:layout>
                <c:manualLayout>
                  <c:x val="-4.6457607433217189E-3"/>
                  <c:y val="-8.7484800504549265E-2"/>
                </c:manualLayout>
              </c:layout>
              <c:showLegendKey val="0"/>
              <c:showVal val="0"/>
              <c:showCatName val="1"/>
              <c:showSerName val="0"/>
              <c:showPercent val="0"/>
              <c:showBubbleSize val="0"/>
            </c:dLbl>
            <c:dLbl>
              <c:idx val="12"/>
              <c:layout>
                <c:manualLayout>
                  <c:x val="3.0197444831591175E-2"/>
                  <c:y val="-8.4244622708084471E-2"/>
                </c:manualLayout>
              </c:layout>
              <c:showLegendKey val="0"/>
              <c:showVal val="0"/>
              <c:showCatName val="1"/>
              <c:showSerName val="0"/>
              <c:showPercent val="0"/>
              <c:showBubbleSize val="0"/>
            </c:dLbl>
            <c:dLbl>
              <c:idx val="14"/>
              <c:layout>
                <c:manualLayout>
                  <c:x val="6.344283397696307E-2"/>
                  <c:y val="-6.8043887956628357E-2"/>
                </c:manualLayout>
              </c:layout>
              <c:showLegendKey val="0"/>
              <c:showVal val="0"/>
              <c:showCatName val="1"/>
              <c:showSerName val="0"/>
              <c:showPercent val="0"/>
              <c:showBubbleSize val="0"/>
            </c:dLbl>
            <c:dLbl>
              <c:idx val="16"/>
              <c:layout>
                <c:manualLayout>
                  <c:x val="7.6980457060701807E-2"/>
                  <c:y val="-5.8323135837528503E-2"/>
                </c:manualLayout>
              </c:layout>
              <c:showLegendKey val="0"/>
              <c:showVal val="0"/>
              <c:showCatName val="1"/>
              <c:showSerName val="0"/>
              <c:showPercent val="0"/>
              <c:showBubbleSize val="0"/>
            </c:dLbl>
            <c:dLbl>
              <c:idx val="18"/>
              <c:layout>
                <c:manualLayout>
                  <c:x val="9.24416135881104E-2"/>
                  <c:y val="-2.9161567918764252E-2"/>
                </c:manualLayout>
              </c:layout>
              <c:showLegendKey val="0"/>
              <c:showVal val="0"/>
              <c:showCatName val="1"/>
              <c:showSerName val="0"/>
              <c:showPercent val="0"/>
              <c:showBubbleSize val="0"/>
            </c:dLbl>
            <c:dLbl>
              <c:idx val="20"/>
              <c:layout>
                <c:manualLayout>
                  <c:x val="0.11171941086981961"/>
                  <c:y val="-4.3715846994535519E-3"/>
                </c:manualLayout>
              </c:layout>
              <c:showLegendKey val="0"/>
              <c:showVal val="0"/>
              <c:showCatName val="1"/>
              <c:showSerName val="0"/>
              <c:showPercent val="0"/>
              <c:showBubbleSize val="0"/>
            </c:dLbl>
            <c:txPr>
              <a:bodyPr/>
              <a:lstStyle/>
              <a:p>
                <a:pPr>
                  <a:defRPr sz="800"/>
                </a:pPr>
                <a:endParaRPr lang="es-MX"/>
              </a:p>
            </c:txPr>
            <c:showLegendKey val="0"/>
            <c:showVal val="0"/>
            <c:showCatName val="1"/>
            <c:showSerName val="0"/>
            <c:showPercent val="0"/>
            <c:showBubbleSize val="0"/>
            <c:showLeaderLines val="1"/>
          </c:dLbls>
          <c:cat>
            <c:numRef>
              <c:f>Estructura!$P$3:$P$24</c:f>
              <c:numCache>
                <c:formatCode>General</c:formatCode>
                <c:ptCount val="22"/>
                <c:pt idx="0">
                  <c:v>10</c:v>
                </c:pt>
                <c:pt idx="2">
                  <c:v>9</c:v>
                </c:pt>
                <c:pt idx="4">
                  <c:v>8</c:v>
                </c:pt>
                <c:pt idx="6">
                  <c:v>7</c:v>
                </c:pt>
                <c:pt idx="8">
                  <c:v>6</c:v>
                </c:pt>
                <c:pt idx="10">
                  <c:v>5</c:v>
                </c:pt>
                <c:pt idx="12">
                  <c:v>4</c:v>
                </c:pt>
                <c:pt idx="14">
                  <c:v>3</c:v>
                </c:pt>
                <c:pt idx="16">
                  <c:v>2</c:v>
                </c:pt>
                <c:pt idx="18">
                  <c:v>1</c:v>
                </c:pt>
                <c:pt idx="20">
                  <c:v>0</c:v>
                </c:pt>
              </c:numCache>
            </c:numRef>
          </c:cat>
          <c:val>
            <c:numRef>
              <c:f>Estructura!$Q$3:$Q$24</c:f>
              <c:numCache>
                <c:formatCode>General</c:formatCode>
                <c:ptCount val="22"/>
                <c:pt idx="0">
                  <c:v>0</c:v>
                </c:pt>
                <c:pt idx="1">
                  <c:v>1</c:v>
                </c:pt>
                <c:pt idx="2">
                  <c:v>0</c:v>
                </c:pt>
                <c:pt idx="3">
                  <c:v>1</c:v>
                </c:pt>
                <c:pt idx="4">
                  <c:v>0</c:v>
                </c:pt>
                <c:pt idx="5">
                  <c:v>1</c:v>
                </c:pt>
                <c:pt idx="6">
                  <c:v>0</c:v>
                </c:pt>
                <c:pt idx="7">
                  <c:v>1</c:v>
                </c:pt>
                <c:pt idx="8">
                  <c:v>0</c:v>
                </c:pt>
                <c:pt idx="9">
                  <c:v>1</c:v>
                </c:pt>
                <c:pt idx="10">
                  <c:v>0</c:v>
                </c:pt>
                <c:pt idx="11">
                  <c:v>1</c:v>
                </c:pt>
                <c:pt idx="12">
                  <c:v>0</c:v>
                </c:pt>
                <c:pt idx="13">
                  <c:v>1</c:v>
                </c:pt>
                <c:pt idx="14">
                  <c:v>0</c:v>
                </c:pt>
                <c:pt idx="15">
                  <c:v>1</c:v>
                </c:pt>
                <c:pt idx="16">
                  <c:v>0</c:v>
                </c:pt>
                <c:pt idx="17">
                  <c:v>1</c:v>
                </c:pt>
                <c:pt idx="18">
                  <c:v>0</c:v>
                </c:pt>
                <c:pt idx="19">
                  <c:v>1</c:v>
                </c:pt>
                <c:pt idx="20">
                  <c:v>0</c:v>
                </c:pt>
                <c:pt idx="21">
                  <c:v>10</c:v>
                </c:pt>
              </c:numCache>
            </c:numRef>
          </c:val>
        </c:ser>
        <c:dLbls>
          <c:showLegendKey val="0"/>
          <c:showVal val="0"/>
          <c:showCatName val="0"/>
          <c:showSerName val="0"/>
          <c:showPercent val="0"/>
          <c:showBubbleSize val="0"/>
          <c:showLeaderLines val="1"/>
        </c:dLbls>
        <c:firstSliceAng val="270"/>
        <c:holeSize val="72"/>
      </c:doughnutChart>
      <c:scatterChart>
        <c:scatterStyle val="lineMarker"/>
        <c:varyColors val="0"/>
        <c:ser>
          <c:idx val="1"/>
          <c:order val="1"/>
          <c:spPr>
            <a:ln w="34925">
              <a:solidFill>
                <a:schemeClr val="tx1"/>
              </a:solidFill>
              <a:headEnd type="oval"/>
              <a:tailEnd type="stealth" w="lg" len="lg"/>
            </a:ln>
          </c:spPr>
          <c:marker>
            <c:symbol val="none"/>
          </c:marker>
          <c:xVal>
            <c:numRef>
              <c:f>Estructura!$P$26:$P$27</c:f>
              <c:numCache>
                <c:formatCode>0.00</c:formatCode>
                <c:ptCount val="2"/>
                <c:pt idx="0" formatCode="General">
                  <c:v>0</c:v>
                </c:pt>
                <c:pt idx="1">
                  <c:v>-1</c:v>
                </c:pt>
              </c:numCache>
            </c:numRef>
          </c:xVal>
          <c:yVal>
            <c:numRef>
              <c:f>Estructura!$Q$26:$Q$27</c:f>
              <c:numCache>
                <c:formatCode>0.00</c:formatCode>
                <c:ptCount val="2"/>
                <c:pt idx="0" formatCode="General">
                  <c:v>0</c:v>
                </c:pt>
                <c:pt idx="1">
                  <c:v>1.22514845490862E-16</c:v>
                </c:pt>
              </c:numCache>
            </c:numRef>
          </c:yVal>
          <c:smooth val="0"/>
        </c:ser>
        <c:dLbls>
          <c:showLegendKey val="0"/>
          <c:showVal val="0"/>
          <c:showCatName val="0"/>
          <c:showSerName val="0"/>
          <c:showPercent val="0"/>
          <c:showBubbleSize val="0"/>
        </c:dLbls>
        <c:axId val="167399808"/>
        <c:axId val="167393920"/>
      </c:scatterChart>
      <c:valAx>
        <c:axId val="167393920"/>
        <c:scaling>
          <c:orientation val="minMax"/>
          <c:max val="1"/>
          <c:min val="-1"/>
        </c:scaling>
        <c:delete val="1"/>
        <c:axPos val="l"/>
        <c:numFmt formatCode="General" sourceLinked="1"/>
        <c:majorTickMark val="out"/>
        <c:minorTickMark val="none"/>
        <c:tickLblPos val="nextTo"/>
        <c:crossAx val="167399808"/>
        <c:crosses val="autoZero"/>
        <c:crossBetween val="midCat"/>
      </c:valAx>
      <c:valAx>
        <c:axId val="167399808"/>
        <c:scaling>
          <c:orientation val="minMax"/>
          <c:max val="1"/>
          <c:min val="-1"/>
        </c:scaling>
        <c:delete val="1"/>
        <c:axPos val="b"/>
        <c:numFmt formatCode="General" sourceLinked="1"/>
        <c:majorTickMark val="out"/>
        <c:minorTickMark val="none"/>
        <c:tickLblPos val="nextTo"/>
        <c:crossAx val="167393920"/>
        <c:crosses val="autoZero"/>
        <c:crossBetween val="midCat"/>
      </c:valAx>
      <c:spPr>
        <a:noFill/>
      </c:spPr>
    </c:plotArea>
    <c:plotVisOnly val="1"/>
    <c:dispBlanksAs val="gap"/>
    <c:showDLblsOverMax val="0"/>
  </c:chart>
  <c:spPr>
    <a:noFill/>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93834245295612E-2"/>
          <c:y val="6.332842820876898E-2"/>
          <c:w val="0.83465136349481739"/>
          <c:h val="0.80728574501957751"/>
        </c:manualLayout>
      </c:layout>
      <c:doughnutChart>
        <c:varyColors val="1"/>
        <c:ser>
          <c:idx val="0"/>
          <c:order val="0"/>
          <c:dPt>
            <c:idx val="1"/>
            <c:bubble3D val="0"/>
            <c:spPr>
              <a:solidFill>
                <a:srgbClr val="FF0000"/>
              </a:solidFill>
              <a:ln>
                <a:solidFill>
                  <a:srgbClr val="FF0000"/>
                </a:solidFill>
              </a:ln>
            </c:spPr>
          </c:dPt>
          <c:dPt>
            <c:idx val="3"/>
            <c:bubble3D val="0"/>
            <c:spPr>
              <a:solidFill>
                <a:srgbClr val="FF0000"/>
              </a:solidFill>
              <a:ln>
                <a:solidFill>
                  <a:srgbClr val="FF0000"/>
                </a:solidFill>
              </a:ln>
            </c:spPr>
          </c:dPt>
          <c:dPt>
            <c:idx val="5"/>
            <c:bubble3D val="0"/>
            <c:spPr>
              <a:solidFill>
                <a:srgbClr val="FF0000"/>
              </a:solidFill>
              <a:ln>
                <a:solidFill>
                  <a:srgbClr val="FF0000"/>
                </a:solidFill>
              </a:ln>
            </c:spPr>
          </c:dPt>
          <c:dPt>
            <c:idx val="7"/>
            <c:bubble3D val="0"/>
            <c:spPr>
              <a:solidFill>
                <a:srgbClr val="FFFF00"/>
              </a:solidFill>
              <a:ln>
                <a:solidFill>
                  <a:srgbClr val="FFFF00"/>
                </a:solidFill>
              </a:ln>
            </c:spPr>
          </c:dPt>
          <c:dPt>
            <c:idx val="9"/>
            <c:bubble3D val="0"/>
            <c:spPr>
              <a:solidFill>
                <a:srgbClr val="FFFF00"/>
              </a:solidFill>
              <a:ln>
                <a:solidFill>
                  <a:srgbClr val="FFFF00"/>
                </a:solidFill>
              </a:ln>
            </c:spPr>
          </c:dPt>
          <c:dPt>
            <c:idx val="11"/>
            <c:bubble3D val="0"/>
            <c:spPr>
              <a:solidFill>
                <a:srgbClr val="FFFF00"/>
              </a:solidFill>
              <a:ln>
                <a:solidFill>
                  <a:srgbClr val="FFFF00"/>
                </a:solidFill>
              </a:ln>
            </c:spPr>
          </c:dPt>
          <c:dPt>
            <c:idx val="13"/>
            <c:bubble3D val="0"/>
            <c:spPr>
              <a:solidFill>
                <a:srgbClr val="FFFF00"/>
              </a:solidFill>
              <a:ln>
                <a:solidFill>
                  <a:srgbClr val="FFFF00"/>
                </a:solidFill>
              </a:ln>
            </c:spPr>
          </c:dPt>
          <c:dPt>
            <c:idx val="15"/>
            <c:bubble3D val="0"/>
            <c:spPr>
              <a:solidFill>
                <a:srgbClr val="00B050"/>
              </a:solidFill>
              <a:ln>
                <a:solidFill>
                  <a:srgbClr val="00B050"/>
                </a:solidFill>
              </a:ln>
            </c:spPr>
          </c:dPt>
          <c:dPt>
            <c:idx val="17"/>
            <c:bubble3D val="0"/>
            <c:spPr>
              <a:solidFill>
                <a:srgbClr val="00B050"/>
              </a:solidFill>
              <a:ln>
                <a:solidFill>
                  <a:srgbClr val="00B050"/>
                </a:solidFill>
              </a:ln>
            </c:spPr>
          </c:dPt>
          <c:dPt>
            <c:idx val="19"/>
            <c:bubble3D val="0"/>
            <c:spPr>
              <a:solidFill>
                <a:srgbClr val="00B050"/>
              </a:solidFill>
              <a:ln>
                <a:solidFill>
                  <a:srgbClr val="00B050"/>
                </a:solidFill>
              </a:ln>
            </c:spPr>
          </c:dPt>
          <c:dPt>
            <c:idx val="21"/>
            <c:bubble3D val="0"/>
            <c:spPr>
              <a:noFill/>
              <a:ln>
                <a:noFill/>
              </a:ln>
            </c:spPr>
          </c:dPt>
          <c:dLbls>
            <c:dLbl>
              <c:idx val="0"/>
              <c:layout>
                <c:manualLayout>
                  <c:x val="-8.8594881053881011E-2"/>
                  <c:y val="-9.7204078998321935E-3"/>
                </c:manualLayout>
              </c:layout>
              <c:showLegendKey val="0"/>
              <c:showVal val="0"/>
              <c:showCatName val="1"/>
              <c:showSerName val="0"/>
              <c:showPercent val="0"/>
              <c:showBubbleSize val="0"/>
            </c:dLbl>
            <c:dLbl>
              <c:idx val="2"/>
              <c:layout>
                <c:manualLayout>
                  <c:x val="-9.0518414497550867E-2"/>
                  <c:y val="-3.4664601351060628E-2"/>
                </c:manualLayout>
              </c:layout>
              <c:showLegendKey val="0"/>
              <c:showVal val="0"/>
              <c:showCatName val="1"/>
              <c:showSerName val="0"/>
              <c:showPercent val="0"/>
              <c:showBubbleSize val="0"/>
            </c:dLbl>
            <c:dLbl>
              <c:idx val="4"/>
              <c:layout>
                <c:manualLayout>
                  <c:x val="-9.2042395974388555E-2"/>
                  <c:y val="-4.0013424551439268E-2"/>
                </c:manualLayout>
              </c:layout>
              <c:showLegendKey val="0"/>
              <c:showVal val="0"/>
              <c:showCatName val="1"/>
              <c:showSerName val="0"/>
              <c:showPercent val="0"/>
              <c:showBubbleSize val="0"/>
            </c:dLbl>
            <c:dLbl>
              <c:idx val="6"/>
              <c:layout>
                <c:manualLayout>
                  <c:x val="-7.6581239446979962E-2"/>
                  <c:y val="-6.9175680908738851E-2"/>
                </c:manualLayout>
              </c:layout>
              <c:showLegendKey val="0"/>
              <c:showVal val="0"/>
              <c:showCatName val="1"/>
              <c:showSerName val="0"/>
              <c:showPercent val="0"/>
              <c:showBubbleSize val="0"/>
            </c:dLbl>
            <c:dLbl>
              <c:idx val="8"/>
              <c:layout>
                <c:manualLayout>
                  <c:x val="-5.030442850694615E-2"/>
                  <c:y val="-7.8895744589303388E-2"/>
                </c:manualLayout>
              </c:layout>
              <c:showLegendKey val="0"/>
              <c:showVal val="0"/>
              <c:showCatName val="1"/>
              <c:showSerName val="0"/>
              <c:showPercent val="0"/>
              <c:showBubbleSize val="0"/>
            </c:dLbl>
            <c:dLbl>
              <c:idx val="10"/>
              <c:layout>
                <c:manualLayout>
                  <c:x val="-4.6457607433217189E-3"/>
                  <c:y val="-8.7484800504549265E-2"/>
                </c:manualLayout>
              </c:layout>
              <c:showLegendKey val="0"/>
              <c:showVal val="0"/>
              <c:showCatName val="1"/>
              <c:showSerName val="0"/>
              <c:showPercent val="0"/>
              <c:showBubbleSize val="0"/>
            </c:dLbl>
            <c:dLbl>
              <c:idx val="12"/>
              <c:layout>
                <c:manualLayout>
                  <c:x val="3.0197444831591175E-2"/>
                  <c:y val="-8.4244622708084471E-2"/>
                </c:manualLayout>
              </c:layout>
              <c:showLegendKey val="0"/>
              <c:showVal val="0"/>
              <c:showCatName val="1"/>
              <c:showSerName val="0"/>
              <c:showPercent val="0"/>
              <c:showBubbleSize val="0"/>
            </c:dLbl>
            <c:dLbl>
              <c:idx val="14"/>
              <c:layout>
                <c:manualLayout>
                  <c:x val="6.344283397696307E-2"/>
                  <c:y val="-6.8043887956628357E-2"/>
                </c:manualLayout>
              </c:layout>
              <c:showLegendKey val="0"/>
              <c:showVal val="0"/>
              <c:showCatName val="1"/>
              <c:showSerName val="0"/>
              <c:showPercent val="0"/>
              <c:showBubbleSize val="0"/>
            </c:dLbl>
            <c:dLbl>
              <c:idx val="16"/>
              <c:layout>
                <c:manualLayout>
                  <c:x val="7.6980457060701807E-2"/>
                  <c:y val="-5.8323135837528503E-2"/>
                </c:manualLayout>
              </c:layout>
              <c:showLegendKey val="0"/>
              <c:showVal val="0"/>
              <c:showCatName val="1"/>
              <c:showSerName val="0"/>
              <c:showPercent val="0"/>
              <c:showBubbleSize val="0"/>
            </c:dLbl>
            <c:dLbl>
              <c:idx val="18"/>
              <c:layout>
                <c:manualLayout>
                  <c:x val="9.24416135881104E-2"/>
                  <c:y val="-2.9161567918764252E-2"/>
                </c:manualLayout>
              </c:layout>
              <c:showLegendKey val="0"/>
              <c:showVal val="0"/>
              <c:showCatName val="1"/>
              <c:showSerName val="0"/>
              <c:showPercent val="0"/>
              <c:showBubbleSize val="0"/>
            </c:dLbl>
            <c:dLbl>
              <c:idx val="20"/>
              <c:layout>
                <c:manualLayout>
                  <c:x val="0.11171941086981961"/>
                  <c:y val="-4.3715846994535519E-3"/>
                </c:manualLayout>
              </c:layout>
              <c:showLegendKey val="0"/>
              <c:showVal val="0"/>
              <c:showCatName val="1"/>
              <c:showSerName val="0"/>
              <c:showPercent val="0"/>
              <c:showBubbleSize val="0"/>
            </c:dLbl>
            <c:txPr>
              <a:bodyPr/>
              <a:lstStyle/>
              <a:p>
                <a:pPr>
                  <a:defRPr sz="800"/>
                </a:pPr>
                <a:endParaRPr lang="es-MX"/>
              </a:p>
            </c:txPr>
            <c:showLegendKey val="0"/>
            <c:showVal val="0"/>
            <c:showCatName val="1"/>
            <c:showSerName val="0"/>
            <c:showPercent val="0"/>
            <c:showBubbleSize val="0"/>
            <c:showLeaderLines val="1"/>
          </c:dLbls>
          <c:cat>
            <c:numRef>
              <c:f>Estructura!$S$3:$S$24</c:f>
              <c:numCache>
                <c:formatCode>0%</c:formatCode>
                <c:ptCount val="22"/>
                <c:pt idx="0">
                  <c:v>0</c:v>
                </c:pt>
                <c:pt idx="2">
                  <c:v>0.1</c:v>
                </c:pt>
                <c:pt idx="4">
                  <c:v>0.2</c:v>
                </c:pt>
                <c:pt idx="6">
                  <c:v>0.3</c:v>
                </c:pt>
                <c:pt idx="8">
                  <c:v>0.4</c:v>
                </c:pt>
                <c:pt idx="10">
                  <c:v>0.5</c:v>
                </c:pt>
                <c:pt idx="12">
                  <c:v>0.6</c:v>
                </c:pt>
                <c:pt idx="14">
                  <c:v>0.7</c:v>
                </c:pt>
                <c:pt idx="16">
                  <c:v>0.8</c:v>
                </c:pt>
                <c:pt idx="18">
                  <c:v>0.9</c:v>
                </c:pt>
                <c:pt idx="20">
                  <c:v>1</c:v>
                </c:pt>
              </c:numCache>
            </c:numRef>
          </c:cat>
          <c:val>
            <c:numRef>
              <c:f>Estructura!$T$3:$T$24</c:f>
              <c:numCache>
                <c:formatCode>General</c:formatCode>
                <c:ptCount val="22"/>
                <c:pt idx="0">
                  <c:v>0</c:v>
                </c:pt>
                <c:pt idx="1">
                  <c:v>1</c:v>
                </c:pt>
                <c:pt idx="2">
                  <c:v>0</c:v>
                </c:pt>
                <c:pt idx="3">
                  <c:v>1</c:v>
                </c:pt>
                <c:pt idx="4">
                  <c:v>0</c:v>
                </c:pt>
                <c:pt idx="5">
                  <c:v>1</c:v>
                </c:pt>
                <c:pt idx="6">
                  <c:v>0</c:v>
                </c:pt>
                <c:pt idx="7">
                  <c:v>1</c:v>
                </c:pt>
                <c:pt idx="8">
                  <c:v>0</c:v>
                </c:pt>
                <c:pt idx="9">
                  <c:v>1</c:v>
                </c:pt>
                <c:pt idx="10">
                  <c:v>0</c:v>
                </c:pt>
                <c:pt idx="11">
                  <c:v>1</c:v>
                </c:pt>
                <c:pt idx="12">
                  <c:v>0</c:v>
                </c:pt>
                <c:pt idx="13">
                  <c:v>1</c:v>
                </c:pt>
                <c:pt idx="14">
                  <c:v>0</c:v>
                </c:pt>
                <c:pt idx="15">
                  <c:v>1</c:v>
                </c:pt>
                <c:pt idx="16">
                  <c:v>0</c:v>
                </c:pt>
                <c:pt idx="17">
                  <c:v>1</c:v>
                </c:pt>
                <c:pt idx="18">
                  <c:v>0</c:v>
                </c:pt>
                <c:pt idx="19">
                  <c:v>1</c:v>
                </c:pt>
                <c:pt idx="20">
                  <c:v>0</c:v>
                </c:pt>
                <c:pt idx="21">
                  <c:v>10</c:v>
                </c:pt>
              </c:numCache>
            </c:numRef>
          </c:val>
        </c:ser>
        <c:dLbls>
          <c:showLegendKey val="0"/>
          <c:showVal val="0"/>
          <c:showCatName val="0"/>
          <c:showSerName val="0"/>
          <c:showPercent val="0"/>
          <c:showBubbleSize val="0"/>
          <c:showLeaderLines val="1"/>
        </c:dLbls>
        <c:firstSliceAng val="270"/>
        <c:holeSize val="72"/>
      </c:doughnutChart>
      <c:scatterChart>
        <c:scatterStyle val="lineMarker"/>
        <c:varyColors val="0"/>
        <c:ser>
          <c:idx val="1"/>
          <c:order val="1"/>
          <c:spPr>
            <a:ln w="34925">
              <a:solidFill>
                <a:schemeClr val="tx1"/>
              </a:solidFill>
              <a:headEnd type="oval"/>
              <a:tailEnd type="stealth" w="lg" len="lg"/>
            </a:ln>
          </c:spPr>
          <c:marker>
            <c:symbol val="none"/>
          </c:marker>
          <c:xVal>
            <c:numRef>
              <c:f>Estructura!$S$26:$S$27</c:f>
              <c:numCache>
                <c:formatCode>0.00</c:formatCode>
                <c:ptCount val="2"/>
                <c:pt idx="0" formatCode="General">
                  <c:v>0</c:v>
                </c:pt>
                <c:pt idx="1">
                  <c:v>-1</c:v>
                </c:pt>
              </c:numCache>
            </c:numRef>
          </c:xVal>
          <c:yVal>
            <c:numRef>
              <c:f>Estructura!$T$26:$T$27</c:f>
              <c:numCache>
                <c:formatCode>0.00</c:formatCode>
                <c:ptCount val="2"/>
                <c:pt idx="0" formatCode="General">
                  <c:v>0</c:v>
                </c:pt>
                <c:pt idx="1">
                  <c:v>1.22514845490862E-16</c:v>
                </c:pt>
              </c:numCache>
            </c:numRef>
          </c:yVal>
          <c:smooth val="0"/>
        </c:ser>
        <c:dLbls>
          <c:showLegendKey val="0"/>
          <c:showVal val="0"/>
          <c:showCatName val="0"/>
          <c:showSerName val="0"/>
          <c:showPercent val="0"/>
          <c:showBubbleSize val="0"/>
        </c:dLbls>
        <c:axId val="167460864"/>
        <c:axId val="167438592"/>
      </c:scatterChart>
      <c:valAx>
        <c:axId val="167438592"/>
        <c:scaling>
          <c:orientation val="minMax"/>
          <c:max val="1"/>
          <c:min val="-1"/>
        </c:scaling>
        <c:delete val="1"/>
        <c:axPos val="l"/>
        <c:numFmt formatCode="General" sourceLinked="1"/>
        <c:majorTickMark val="out"/>
        <c:minorTickMark val="none"/>
        <c:tickLblPos val="nextTo"/>
        <c:crossAx val="167460864"/>
        <c:crosses val="autoZero"/>
        <c:crossBetween val="midCat"/>
      </c:valAx>
      <c:valAx>
        <c:axId val="167460864"/>
        <c:scaling>
          <c:orientation val="minMax"/>
          <c:max val="1"/>
          <c:min val="-1"/>
        </c:scaling>
        <c:delete val="1"/>
        <c:axPos val="b"/>
        <c:numFmt formatCode="General" sourceLinked="1"/>
        <c:majorTickMark val="out"/>
        <c:minorTickMark val="none"/>
        <c:tickLblPos val="nextTo"/>
        <c:crossAx val="167438592"/>
        <c:crosses val="autoZero"/>
        <c:crossBetween val="midCat"/>
      </c:valAx>
      <c:spPr>
        <a:noFill/>
      </c:spPr>
    </c:plotArea>
    <c:plotVisOnly val="1"/>
    <c:dispBlanksAs val="gap"/>
    <c:showDLblsOverMax val="0"/>
  </c:chart>
  <c:spPr>
    <a:noFill/>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93834245295612E-2"/>
          <c:y val="6.332842820876898E-2"/>
          <c:w val="0.83465136349481739"/>
          <c:h val="0.80728574501957751"/>
        </c:manualLayout>
      </c:layout>
      <c:doughnutChart>
        <c:varyColors val="1"/>
        <c:ser>
          <c:idx val="0"/>
          <c:order val="0"/>
          <c:dPt>
            <c:idx val="1"/>
            <c:bubble3D val="0"/>
            <c:spPr>
              <a:solidFill>
                <a:srgbClr val="FF0000"/>
              </a:solidFill>
              <a:ln>
                <a:solidFill>
                  <a:srgbClr val="FF0000"/>
                </a:solidFill>
              </a:ln>
            </c:spPr>
          </c:dPt>
          <c:dPt>
            <c:idx val="3"/>
            <c:bubble3D val="0"/>
            <c:spPr>
              <a:solidFill>
                <a:srgbClr val="FF0000"/>
              </a:solidFill>
              <a:ln>
                <a:solidFill>
                  <a:srgbClr val="FF0000"/>
                </a:solidFill>
              </a:ln>
            </c:spPr>
          </c:dPt>
          <c:dPt>
            <c:idx val="5"/>
            <c:bubble3D val="0"/>
            <c:spPr>
              <a:solidFill>
                <a:srgbClr val="FF0000"/>
              </a:solidFill>
              <a:ln>
                <a:solidFill>
                  <a:srgbClr val="FF0000"/>
                </a:solidFill>
              </a:ln>
            </c:spPr>
          </c:dPt>
          <c:dPt>
            <c:idx val="7"/>
            <c:bubble3D val="0"/>
            <c:spPr>
              <a:solidFill>
                <a:srgbClr val="FFFF00"/>
              </a:solidFill>
              <a:ln>
                <a:solidFill>
                  <a:srgbClr val="FFFF00"/>
                </a:solidFill>
              </a:ln>
            </c:spPr>
          </c:dPt>
          <c:dPt>
            <c:idx val="9"/>
            <c:bubble3D val="0"/>
            <c:spPr>
              <a:solidFill>
                <a:srgbClr val="FFFF00"/>
              </a:solidFill>
              <a:ln>
                <a:solidFill>
                  <a:srgbClr val="FFFF00"/>
                </a:solidFill>
              </a:ln>
            </c:spPr>
          </c:dPt>
          <c:dPt>
            <c:idx val="11"/>
            <c:bubble3D val="0"/>
            <c:spPr>
              <a:solidFill>
                <a:srgbClr val="FFFF00"/>
              </a:solidFill>
              <a:ln>
                <a:solidFill>
                  <a:srgbClr val="FFFF00"/>
                </a:solidFill>
              </a:ln>
            </c:spPr>
          </c:dPt>
          <c:dPt>
            <c:idx val="13"/>
            <c:bubble3D val="0"/>
            <c:spPr>
              <a:solidFill>
                <a:srgbClr val="FFFF00"/>
              </a:solidFill>
              <a:ln>
                <a:solidFill>
                  <a:srgbClr val="FFFF00"/>
                </a:solidFill>
              </a:ln>
            </c:spPr>
          </c:dPt>
          <c:dPt>
            <c:idx val="15"/>
            <c:bubble3D val="0"/>
            <c:spPr>
              <a:solidFill>
                <a:srgbClr val="00B050"/>
              </a:solidFill>
              <a:ln>
                <a:solidFill>
                  <a:srgbClr val="00B050"/>
                </a:solidFill>
              </a:ln>
            </c:spPr>
          </c:dPt>
          <c:dPt>
            <c:idx val="17"/>
            <c:bubble3D val="0"/>
            <c:spPr>
              <a:solidFill>
                <a:srgbClr val="00B050"/>
              </a:solidFill>
              <a:ln>
                <a:solidFill>
                  <a:srgbClr val="00B050"/>
                </a:solidFill>
              </a:ln>
            </c:spPr>
          </c:dPt>
          <c:dPt>
            <c:idx val="19"/>
            <c:bubble3D val="0"/>
            <c:spPr>
              <a:solidFill>
                <a:srgbClr val="00B050"/>
              </a:solidFill>
              <a:ln>
                <a:solidFill>
                  <a:srgbClr val="00B050"/>
                </a:solidFill>
              </a:ln>
            </c:spPr>
          </c:dPt>
          <c:dPt>
            <c:idx val="21"/>
            <c:bubble3D val="0"/>
            <c:spPr>
              <a:noFill/>
              <a:ln>
                <a:noFill/>
              </a:ln>
            </c:spPr>
          </c:dPt>
          <c:dLbls>
            <c:dLbl>
              <c:idx val="0"/>
              <c:layout>
                <c:manualLayout>
                  <c:x val="-8.8594881053881011E-2"/>
                  <c:y val="-9.7204078998321935E-3"/>
                </c:manualLayout>
              </c:layout>
              <c:showLegendKey val="0"/>
              <c:showVal val="0"/>
              <c:showCatName val="1"/>
              <c:showSerName val="0"/>
              <c:showPercent val="0"/>
              <c:showBubbleSize val="0"/>
            </c:dLbl>
            <c:dLbl>
              <c:idx val="2"/>
              <c:layout>
                <c:manualLayout>
                  <c:x val="-9.0518414497550867E-2"/>
                  <c:y val="-3.4664601351060628E-2"/>
                </c:manualLayout>
              </c:layout>
              <c:showLegendKey val="0"/>
              <c:showVal val="0"/>
              <c:showCatName val="1"/>
              <c:showSerName val="0"/>
              <c:showPercent val="0"/>
              <c:showBubbleSize val="0"/>
            </c:dLbl>
            <c:dLbl>
              <c:idx val="4"/>
              <c:layout>
                <c:manualLayout>
                  <c:x val="-9.2042395974388555E-2"/>
                  <c:y val="-4.0013424551439268E-2"/>
                </c:manualLayout>
              </c:layout>
              <c:showLegendKey val="0"/>
              <c:showVal val="0"/>
              <c:showCatName val="1"/>
              <c:showSerName val="0"/>
              <c:showPercent val="0"/>
              <c:showBubbleSize val="0"/>
            </c:dLbl>
            <c:dLbl>
              <c:idx val="6"/>
              <c:layout>
                <c:manualLayout>
                  <c:x val="-7.6581239446979962E-2"/>
                  <c:y val="-6.9175680908738851E-2"/>
                </c:manualLayout>
              </c:layout>
              <c:showLegendKey val="0"/>
              <c:showVal val="0"/>
              <c:showCatName val="1"/>
              <c:showSerName val="0"/>
              <c:showPercent val="0"/>
              <c:showBubbleSize val="0"/>
            </c:dLbl>
            <c:dLbl>
              <c:idx val="8"/>
              <c:layout>
                <c:manualLayout>
                  <c:x val="-5.030442850694615E-2"/>
                  <c:y val="-7.8895744589303388E-2"/>
                </c:manualLayout>
              </c:layout>
              <c:showLegendKey val="0"/>
              <c:showVal val="0"/>
              <c:showCatName val="1"/>
              <c:showSerName val="0"/>
              <c:showPercent val="0"/>
              <c:showBubbleSize val="0"/>
            </c:dLbl>
            <c:dLbl>
              <c:idx val="10"/>
              <c:layout>
                <c:manualLayout>
                  <c:x val="-4.6457607433217189E-3"/>
                  <c:y val="-8.7484800504549265E-2"/>
                </c:manualLayout>
              </c:layout>
              <c:showLegendKey val="0"/>
              <c:showVal val="0"/>
              <c:showCatName val="1"/>
              <c:showSerName val="0"/>
              <c:showPercent val="0"/>
              <c:showBubbleSize val="0"/>
            </c:dLbl>
            <c:dLbl>
              <c:idx val="12"/>
              <c:layout>
                <c:manualLayout>
                  <c:x val="3.0197444831591175E-2"/>
                  <c:y val="-8.4244622708084471E-2"/>
                </c:manualLayout>
              </c:layout>
              <c:showLegendKey val="0"/>
              <c:showVal val="0"/>
              <c:showCatName val="1"/>
              <c:showSerName val="0"/>
              <c:showPercent val="0"/>
              <c:showBubbleSize val="0"/>
            </c:dLbl>
            <c:dLbl>
              <c:idx val="14"/>
              <c:layout>
                <c:manualLayout>
                  <c:x val="6.344283397696307E-2"/>
                  <c:y val="-6.8043887956628357E-2"/>
                </c:manualLayout>
              </c:layout>
              <c:showLegendKey val="0"/>
              <c:showVal val="0"/>
              <c:showCatName val="1"/>
              <c:showSerName val="0"/>
              <c:showPercent val="0"/>
              <c:showBubbleSize val="0"/>
            </c:dLbl>
            <c:dLbl>
              <c:idx val="16"/>
              <c:layout>
                <c:manualLayout>
                  <c:x val="7.6980457060701807E-2"/>
                  <c:y val="-5.8323135837528503E-2"/>
                </c:manualLayout>
              </c:layout>
              <c:showLegendKey val="0"/>
              <c:showVal val="0"/>
              <c:showCatName val="1"/>
              <c:showSerName val="0"/>
              <c:showPercent val="0"/>
              <c:showBubbleSize val="0"/>
            </c:dLbl>
            <c:dLbl>
              <c:idx val="18"/>
              <c:layout>
                <c:manualLayout>
                  <c:x val="9.24416135881104E-2"/>
                  <c:y val="-2.9161567918764252E-2"/>
                </c:manualLayout>
              </c:layout>
              <c:showLegendKey val="0"/>
              <c:showVal val="0"/>
              <c:showCatName val="1"/>
              <c:showSerName val="0"/>
              <c:showPercent val="0"/>
              <c:showBubbleSize val="0"/>
            </c:dLbl>
            <c:dLbl>
              <c:idx val="20"/>
              <c:layout>
                <c:manualLayout>
                  <c:x val="0.11171941086981961"/>
                  <c:y val="-4.3715846994535519E-3"/>
                </c:manualLayout>
              </c:layout>
              <c:showLegendKey val="0"/>
              <c:showVal val="0"/>
              <c:showCatName val="1"/>
              <c:showSerName val="0"/>
              <c:showPercent val="0"/>
              <c:showBubbleSize val="0"/>
            </c:dLbl>
            <c:txPr>
              <a:bodyPr/>
              <a:lstStyle/>
              <a:p>
                <a:pPr>
                  <a:defRPr sz="800"/>
                </a:pPr>
                <a:endParaRPr lang="es-MX"/>
              </a:p>
            </c:txPr>
            <c:showLegendKey val="0"/>
            <c:showVal val="0"/>
            <c:showCatName val="1"/>
            <c:showSerName val="0"/>
            <c:showPercent val="0"/>
            <c:showBubbleSize val="0"/>
            <c:showLeaderLines val="1"/>
          </c:dLbls>
          <c:cat>
            <c:strRef>
              <c:f>Estructura!$V$3:$V$24</c:f>
              <c:strCache>
                <c:ptCount val="21"/>
                <c:pt idx="0">
                  <c:v>100%</c:v>
                </c:pt>
                <c:pt idx="6">
                  <c:v>70%</c:v>
                </c:pt>
                <c:pt idx="10">
                  <c:v>50%</c:v>
                </c:pt>
                <c:pt idx="14">
                  <c:v>30%</c:v>
                </c:pt>
                <c:pt idx="20">
                  <c:v>0%</c:v>
                </c:pt>
              </c:strCache>
            </c:strRef>
          </c:cat>
          <c:val>
            <c:numRef>
              <c:f>Estructura!$W$3:$W$24</c:f>
              <c:numCache>
                <c:formatCode>General</c:formatCode>
                <c:ptCount val="22"/>
                <c:pt idx="0">
                  <c:v>0</c:v>
                </c:pt>
                <c:pt idx="1">
                  <c:v>1</c:v>
                </c:pt>
                <c:pt idx="2">
                  <c:v>0</c:v>
                </c:pt>
                <c:pt idx="3">
                  <c:v>1</c:v>
                </c:pt>
                <c:pt idx="4">
                  <c:v>0</c:v>
                </c:pt>
                <c:pt idx="5">
                  <c:v>1</c:v>
                </c:pt>
                <c:pt idx="6">
                  <c:v>0</c:v>
                </c:pt>
                <c:pt idx="7">
                  <c:v>1</c:v>
                </c:pt>
                <c:pt idx="8">
                  <c:v>0</c:v>
                </c:pt>
                <c:pt idx="9">
                  <c:v>1</c:v>
                </c:pt>
                <c:pt idx="10">
                  <c:v>0</c:v>
                </c:pt>
                <c:pt idx="11">
                  <c:v>1</c:v>
                </c:pt>
                <c:pt idx="12">
                  <c:v>0</c:v>
                </c:pt>
                <c:pt idx="13">
                  <c:v>1</c:v>
                </c:pt>
                <c:pt idx="14">
                  <c:v>0</c:v>
                </c:pt>
                <c:pt idx="15">
                  <c:v>1</c:v>
                </c:pt>
                <c:pt idx="16">
                  <c:v>0</c:v>
                </c:pt>
                <c:pt idx="17">
                  <c:v>1</c:v>
                </c:pt>
                <c:pt idx="18">
                  <c:v>0</c:v>
                </c:pt>
                <c:pt idx="19">
                  <c:v>1</c:v>
                </c:pt>
                <c:pt idx="20">
                  <c:v>0</c:v>
                </c:pt>
                <c:pt idx="21">
                  <c:v>10</c:v>
                </c:pt>
              </c:numCache>
            </c:numRef>
          </c:val>
        </c:ser>
        <c:dLbls>
          <c:showLegendKey val="0"/>
          <c:showVal val="0"/>
          <c:showCatName val="0"/>
          <c:showSerName val="0"/>
          <c:showPercent val="0"/>
          <c:showBubbleSize val="0"/>
          <c:showLeaderLines val="1"/>
        </c:dLbls>
        <c:firstSliceAng val="270"/>
        <c:holeSize val="72"/>
      </c:doughnutChart>
      <c:scatterChart>
        <c:scatterStyle val="lineMarker"/>
        <c:varyColors val="0"/>
        <c:ser>
          <c:idx val="1"/>
          <c:order val="1"/>
          <c:spPr>
            <a:ln w="34925">
              <a:solidFill>
                <a:schemeClr val="tx1"/>
              </a:solidFill>
              <a:headEnd type="oval"/>
              <a:tailEnd type="stealth" w="lg" len="lg"/>
            </a:ln>
          </c:spPr>
          <c:marker>
            <c:symbol val="none"/>
          </c:marker>
          <c:xVal>
            <c:numRef>
              <c:f>Estructura!$V$26:$V$27</c:f>
              <c:numCache>
                <c:formatCode>0.00</c:formatCode>
                <c:ptCount val="2"/>
                <c:pt idx="0" formatCode="General">
                  <c:v>0</c:v>
                </c:pt>
                <c:pt idx="1">
                  <c:v>-1</c:v>
                </c:pt>
              </c:numCache>
            </c:numRef>
          </c:xVal>
          <c:yVal>
            <c:numRef>
              <c:f>Estructura!$W$26:$W$27</c:f>
              <c:numCache>
                <c:formatCode>0.00</c:formatCode>
                <c:ptCount val="2"/>
                <c:pt idx="0" formatCode="General">
                  <c:v>0</c:v>
                </c:pt>
                <c:pt idx="1">
                  <c:v>1.22514845490862E-16</c:v>
                </c:pt>
              </c:numCache>
            </c:numRef>
          </c:yVal>
          <c:smooth val="0"/>
        </c:ser>
        <c:dLbls>
          <c:showLegendKey val="0"/>
          <c:showVal val="0"/>
          <c:showCatName val="0"/>
          <c:showSerName val="0"/>
          <c:showPercent val="0"/>
          <c:showBubbleSize val="0"/>
        </c:dLbls>
        <c:axId val="167504896"/>
        <c:axId val="167503360"/>
      </c:scatterChart>
      <c:valAx>
        <c:axId val="167503360"/>
        <c:scaling>
          <c:orientation val="minMax"/>
          <c:max val="1"/>
          <c:min val="-1"/>
        </c:scaling>
        <c:delete val="1"/>
        <c:axPos val="l"/>
        <c:numFmt formatCode="General" sourceLinked="1"/>
        <c:majorTickMark val="out"/>
        <c:minorTickMark val="none"/>
        <c:tickLblPos val="nextTo"/>
        <c:crossAx val="167504896"/>
        <c:crosses val="autoZero"/>
        <c:crossBetween val="midCat"/>
      </c:valAx>
      <c:valAx>
        <c:axId val="167504896"/>
        <c:scaling>
          <c:orientation val="minMax"/>
          <c:max val="1"/>
          <c:min val="-1"/>
        </c:scaling>
        <c:delete val="1"/>
        <c:axPos val="b"/>
        <c:numFmt formatCode="General" sourceLinked="1"/>
        <c:majorTickMark val="out"/>
        <c:minorTickMark val="none"/>
        <c:tickLblPos val="nextTo"/>
        <c:crossAx val="167503360"/>
        <c:crosses val="autoZero"/>
        <c:crossBetween val="midCat"/>
      </c:valAx>
      <c:spPr>
        <a:noFill/>
      </c:spPr>
    </c:plotArea>
    <c:plotVisOnly val="1"/>
    <c:dispBlanksAs val="gap"/>
    <c:showDLblsOverMax val="0"/>
  </c:chart>
  <c:spPr>
    <a:noFill/>
  </c:spPr>
  <c:printSettings>
    <c:headerFooter/>
    <c:pageMargins b="0.75" l="0.7" r="0.7" t="0.75" header="0.3" footer="0.3"/>
    <c:pageSetup/>
  </c:printSettings>
</c:chartSpace>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28575</xdr:rowOff>
    </xdr:from>
    <xdr:to>
      <xdr:col>6</xdr:col>
      <xdr:colOff>28575</xdr:colOff>
      <xdr:row>11</xdr:row>
      <xdr:rowOff>142875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28575</xdr:colOff>
      <xdr:row>0</xdr:row>
      <xdr:rowOff>28575</xdr:rowOff>
    </xdr:from>
    <xdr:to>
      <xdr:col>13</xdr:col>
      <xdr:colOff>28575</xdr:colOff>
      <xdr:row>11</xdr:row>
      <xdr:rowOff>142875</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28575</xdr:colOff>
      <xdr:row>0</xdr:row>
      <xdr:rowOff>28575</xdr:rowOff>
    </xdr:from>
    <xdr:to>
      <xdr:col>20</xdr:col>
      <xdr:colOff>0</xdr:colOff>
      <xdr:row>11</xdr:row>
      <xdr:rowOff>142875</xdr:rowOff>
    </xdr:to>
    <xdr:graphicFrame macro="">
      <xdr:nvGraphicFramePr>
        <xdr:cNvPr id="8"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21</xdr:col>
      <xdr:colOff>28575</xdr:colOff>
      <xdr:row>0</xdr:row>
      <xdr:rowOff>28575</xdr:rowOff>
    </xdr:from>
    <xdr:to>
      <xdr:col>27</xdr:col>
      <xdr:colOff>28575</xdr:colOff>
      <xdr:row>11</xdr:row>
      <xdr:rowOff>142875</xdr:rowOff>
    </xdr:to>
    <xdr:graphicFrame macro="">
      <xdr:nvGraphicFramePr>
        <xdr:cNvPr id="10"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12</xdr:row>
      <xdr:rowOff>47625</xdr:rowOff>
    </xdr:from>
    <xdr:to>
      <xdr:col>6</xdr:col>
      <xdr:colOff>28575</xdr:colOff>
      <xdr:row>24</xdr:row>
      <xdr:rowOff>76200</xdr:rowOff>
    </xdr:to>
    <xdr:graphicFrame macro="">
      <xdr:nvGraphicFramePr>
        <xdr:cNvPr id="15" name="1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28575</xdr:colOff>
      <xdr:row>12</xdr:row>
      <xdr:rowOff>47625</xdr:rowOff>
    </xdr:from>
    <xdr:to>
      <xdr:col>13</xdr:col>
      <xdr:colOff>28575</xdr:colOff>
      <xdr:row>24</xdr:row>
      <xdr:rowOff>76200</xdr:rowOff>
    </xdr:to>
    <xdr:graphicFrame macro="">
      <xdr:nvGraphicFramePr>
        <xdr:cNvPr id="16" name="1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19050</xdr:colOff>
      <xdr:row>12</xdr:row>
      <xdr:rowOff>47625</xdr:rowOff>
    </xdr:from>
    <xdr:to>
      <xdr:col>20</xdr:col>
      <xdr:colOff>19050</xdr:colOff>
      <xdr:row>24</xdr:row>
      <xdr:rowOff>76200</xdr:rowOff>
    </xdr:to>
    <xdr:graphicFrame macro="">
      <xdr:nvGraphicFramePr>
        <xdr:cNvPr id="17" name="1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21</xdr:col>
      <xdr:colOff>38100</xdr:colOff>
      <xdr:row>12</xdr:row>
      <xdr:rowOff>47625</xdr:rowOff>
    </xdr:from>
    <xdr:to>
      <xdr:col>27</xdr:col>
      <xdr:colOff>38100</xdr:colOff>
      <xdr:row>24</xdr:row>
      <xdr:rowOff>76200</xdr:rowOff>
    </xdr:to>
    <xdr:graphicFrame macro="">
      <xdr:nvGraphicFramePr>
        <xdr:cNvPr id="18" name="1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9525</xdr:colOff>
          <xdr:row>2</xdr:row>
          <xdr:rowOff>9525</xdr:rowOff>
        </xdr:from>
        <xdr:to>
          <xdr:col>12</xdr:col>
          <xdr:colOff>9525</xdr:colOff>
          <xdr:row>3</xdr:row>
          <xdr:rowOff>9525</xdr:rowOff>
        </xdr:to>
        <xdr:sp macro="" textlink="">
          <xdr:nvSpPr>
            <xdr:cNvPr id="3074" name="Button 2" hidden="1">
              <a:extLst>
                <a:ext uri="{63B3BB69-23CF-44E3-9099-C40C66FF867C}">
                  <a14:compatExt spid="_x0000_s3074"/>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rPr>
                <a:t>Formato</a:t>
              </a:r>
            </a:p>
          </xdr:txBody>
        </xdr:sp>
        <xdr:clientData fPrintsWithSheet="0"/>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dimension ref="A1:I15"/>
  <sheetViews>
    <sheetView zoomScaleNormal="100" workbookViewId="0">
      <selection activeCell="A11" sqref="A11:I15"/>
    </sheetView>
  </sheetViews>
  <sheetFormatPr baseColWidth="10" defaultRowHeight="15" x14ac:dyDescent="0.25"/>
  <cols>
    <col min="1" max="1" width="4.140625" style="3" bestFit="1" customWidth="1"/>
    <col min="2" max="2" width="28.7109375" customWidth="1"/>
    <col min="3" max="3" width="9.42578125" customWidth="1"/>
    <col min="4" max="4" width="12.140625" customWidth="1"/>
    <col min="5" max="5" width="12.42578125" bestFit="1" customWidth="1"/>
    <col min="6" max="7" width="11.42578125" style="2"/>
    <col min="8" max="8" width="13.85546875" style="2" customWidth="1"/>
  </cols>
  <sheetData>
    <row r="1" spans="1:9" x14ac:dyDescent="0.25">
      <c r="A1" s="12" t="s">
        <v>25</v>
      </c>
      <c r="B1" s="13" t="s">
        <v>20</v>
      </c>
      <c r="C1" s="12" t="s">
        <v>21</v>
      </c>
      <c r="D1" s="12" t="s">
        <v>22</v>
      </c>
      <c r="E1" s="12" t="s">
        <v>23</v>
      </c>
      <c r="F1" s="12" t="s">
        <v>24</v>
      </c>
      <c r="G1" s="12" t="s">
        <v>31</v>
      </c>
      <c r="H1" s="12" t="s">
        <v>28</v>
      </c>
      <c r="I1" s="12" t="s">
        <v>29</v>
      </c>
    </row>
    <row r="2" spans="1:9" x14ac:dyDescent="0.25">
      <c r="A2" s="11">
        <v>1</v>
      </c>
      <c r="B2" s="21"/>
      <c r="C2" s="21"/>
      <c r="D2" s="15" t="s">
        <v>34</v>
      </c>
      <c r="E2" s="22"/>
      <c r="F2" s="22"/>
      <c r="G2" s="14" t="str">
        <f>IF(F2-E2 =0,"Estático",IF(F2-E2&lt;0,"Disminuye","Aumenta"))</f>
        <v>Estático</v>
      </c>
      <c r="H2" s="23" t="s">
        <v>27</v>
      </c>
      <c r="I2" s="11" t="str">
        <f>TEXT(F2,IF(H2="Moneda","$ #,##0.00",IF(H2="Porcentaje","0#.##%",IF(H2="General","#,##0.00"))))</f>
        <v>0.00</v>
      </c>
    </row>
    <row r="3" spans="1:9" x14ac:dyDescent="0.25">
      <c r="A3" s="11">
        <v>2</v>
      </c>
      <c r="B3" s="21"/>
      <c r="C3" s="21"/>
      <c r="D3" s="15" t="s">
        <v>3</v>
      </c>
      <c r="E3" s="22"/>
      <c r="F3" s="22"/>
      <c r="G3" s="14" t="str">
        <f t="shared" ref="G3:G9" si="0">IF(F3-E3 =0,"Estático",IF(F3-E3&lt;0,"Disminuye","Aumenta"))</f>
        <v>Estático</v>
      </c>
      <c r="H3" s="23" t="s">
        <v>27</v>
      </c>
      <c r="I3" s="11" t="str">
        <f t="shared" ref="I3:I9" si="1">TEXT(F3,IF(H3="Moneda","$ #,##0.00",IF(H3="Porcentaje","0#.##%",IF(H3="General","#,##0.00"))))</f>
        <v>0.00</v>
      </c>
    </row>
    <row r="4" spans="1:9" x14ac:dyDescent="0.25">
      <c r="A4" s="11">
        <v>3</v>
      </c>
      <c r="B4" s="21"/>
      <c r="C4" s="21"/>
      <c r="D4" s="15" t="s">
        <v>4</v>
      </c>
      <c r="E4" s="22"/>
      <c r="F4" s="22"/>
      <c r="G4" s="14" t="str">
        <f t="shared" si="0"/>
        <v>Estático</v>
      </c>
      <c r="H4" s="23" t="s">
        <v>27</v>
      </c>
      <c r="I4" s="11" t="str">
        <f t="shared" si="1"/>
        <v>0.00</v>
      </c>
    </row>
    <row r="5" spans="1:9" x14ac:dyDescent="0.25">
      <c r="A5" s="11">
        <v>4</v>
      </c>
      <c r="B5" s="21"/>
      <c r="C5" s="21"/>
      <c r="D5" s="15" t="s">
        <v>5</v>
      </c>
      <c r="E5" s="22"/>
      <c r="F5" s="22"/>
      <c r="G5" s="14" t="str">
        <f t="shared" si="0"/>
        <v>Estático</v>
      </c>
      <c r="H5" s="23" t="s">
        <v>27</v>
      </c>
      <c r="I5" s="11" t="str">
        <f t="shared" si="1"/>
        <v>0.00</v>
      </c>
    </row>
    <row r="6" spans="1:9" x14ac:dyDescent="0.25">
      <c r="A6" s="11">
        <v>5</v>
      </c>
      <c r="B6" s="21"/>
      <c r="C6" s="21"/>
      <c r="D6" s="15" t="s">
        <v>6</v>
      </c>
      <c r="E6" s="22"/>
      <c r="F6" s="22"/>
      <c r="G6" s="14" t="str">
        <f t="shared" si="0"/>
        <v>Estático</v>
      </c>
      <c r="H6" s="23" t="s">
        <v>27</v>
      </c>
      <c r="I6" s="11" t="str">
        <f t="shared" si="1"/>
        <v>0.00</v>
      </c>
    </row>
    <row r="7" spans="1:9" x14ac:dyDescent="0.25">
      <c r="A7" s="11">
        <v>6</v>
      </c>
      <c r="B7" s="21"/>
      <c r="C7" s="21"/>
      <c r="D7" s="15" t="s">
        <v>7</v>
      </c>
      <c r="E7" s="22"/>
      <c r="F7" s="22"/>
      <c r="G7" s="14" t="str">
        <f t="shared" si="0"/>
        <v>Estático</v>
      </c>
      <c r="H7" s="23" t="s">
        <v>27</v>
      </c>
      <c r="I7" s="11" t="str">
        <f t="shared" si="1"/>
        <v>0.00</v>
      </c>
    </row>
    <row r="8" spans="1:9" x14ac:dyDescent="0.25">
      <c r="A8" s="11">
        <v>7</v>
      </c>
      <c r="B8" s="21"/>
      <c r="C8" s="21"/>
      <c r="D8" s="15" t="s">
        <v>32</v>
      </c>
      <c r="E8" s="22"/>
      <c r="F8" s="22"/>
      <c r="G8" s="14" t="str">
        <f t="shared" si="0"/>
        <v>Estático</v>
      </c>
      <c r="H8" s="23" t="s">
        <v>26</v>
      </c>
      <c r="I8" s="11" t="str">
        <f t="shared" si="1"/>
        <v>0.%</v>
      </c>
    </row>
    <row r="9" spans="1:9" x14ac:dyDescent="0.25">
      <c r="A9" s="11">
        <v>8</v>
      </c>
      <c r="B9" s="21"/>
      <c r="C9" s="21"/>
      <c r="D9" s="15" t="s">
        <v>33</v>
      </c>
      <c r="E9" s="22"/>
      <c r="F9" s="22"/>
      <c r="G9" s="14" t="str">
        <f t="shared" si="0"/>
        <v>Estático</v>
      </c>
      <c r="H9" s="23" t="s">
        <v>26</v>
      </c>
      <c r="I9" s="11" t="str">
        <f t="shared" si="1"/>
        <v>0.%</v>
      </c>
    </row>
    <row r="10" spans="1:9" x14ac:dyDescent="0.25">
      <c r="F10" s="5"/>
      <c r="G10" s="5"/>
    </row>
    <row r="11" spans="1:9" x14ac:dyDescent="0.25">
      <c r="A11" s="24" t="s">
        <v>36</v>
      </c>
      <c r="B11" s="25"/>
      <c r="C11" s="25"/>
      <c r="D11" s="25"/>
      <c r="E11" s="25"/>
      <c r="F11" s="25"/>
      <c r="G11" s="25"/>
      <c r="H11" s="25"/>
      <c r="I11" s="26"/>
    </row>
    <row r="12" spans="1:9" x14ac:dyDescent="0.25">
      <c r="A12" s="27"/>
      <c r="B12" s="28"/>
      <c r="C12" s="28"/>
      <c r="D12" s="28"/>
      <c r="E12" s="28"/>
      <c r="F12" s="28"/>
      <c r="G12" s="28"/>
      <c r="H12" s="28"/>
      <c r="I12" s="29"/>
    </row>
    <row r="13" spans="1:9" x14ac:dyDescent="0.25">
      <c r="A13" s="27"/>
      <c r="B13" s="28"/>
      <c r="C13" s="28"/>
      <c r="D13" s="28"/>
      <c r="E13" s="28"/>
      <c r="F13" s="28"/>
      <c r="G13" s="28"/>
      <c r="H13" s="28"/>
      <c r="I13" s="29"/>
    </row>
    <row r="14" spans="1:9" x14ac:dyDescent="0.25">
      <c r="A14" s="27"/>
      <c r="B14" s="28"/>
      <c r="C14" s="28"/>
      <c r="D14" s="28"/>
      <c r="E14" s="28"/>
      <c r="F14" s="28"/>
      <c r="G14" s="28"/>
      <c r="H14" s="28"/>
      <c r="I14" s="29"/>
    </row>
    <row r="15" spans="1:9" x14ac:dyDescent="0.25">
      <c r="A15" s="30"/>
      <c r="B15" s="31"/>
      <c r="C15" s="31"/>
      <c r="D15" s="31"/>
      <c r="E15" s="31"/>
      <c r="F15" s="31"/>
      <c r="G15" s="31"/>
      <c r="H15" s="31"/>
      <c r="I15" s="32"/>
    </row>
  </sheetData>
  <mergeCells count="1">
    <mergeCell ref="A11:I15"/>
  </mergeCells>
  <dataValidations count="1">
    <dataValidation type="list" allowBlank="1" showInputMessage="1" showErrorMessage="1" sqref="H2:H9">
      <formula1>"Porcentaje,Moneda, General"</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10:Z24"/>
  <sheetViews>
    <sheetView zoomScale="90" zoomScaleNormal="90" workbookViewId="0">
      <selection activeCell="AE17" sqref="AE17"/>
    </sheetView>
  </sheetViews>
  <sheetFormatPr baseColWidth="10" defaultRowHeight="15" x14ac:dyDescent="0.25"/>
  <cols>
    <col min="1" max="1" width="2.42578125" style="1" customWidth="1"/>
    <col min="2" max="5" width="7.85546875" style="1" customWidth="1"/>
    <col min="6" max="6" width="2.140625" style="1" customWidth="1"/>
    <col min="7" max="7" width="2.85546875" style="1" customWidth="1"/>
    <col min="8" max="8" width="2.42578125" style="1" customWidth="1"/>
    <col min="9" max="12" width="7.85546875" style="1" customWidth="1"/>
    <col min="13" max="13" width="2.140625" style="1" customWidth="1"/>
    <col min="14" max="14" width="2.85546875" style="1" customWidth="1"/>
    <col min="15" max="15" width="2.42578125" style="1" customWidth="1"/>
    <col min="16" max="19" width="7.85546875" style="1" customWidth="1"/>
    <col min="20" max="20" width="2.140625" style="1" customWidth="1"/>
    <col min="21" max="22" width="2.42578125" style="1" customWidth="1"/>
    <col min="23" max="26" width="7.85546875" style="1" customWidth="1"/>
    <col min="27" max="27" width="2.140625" style="1" customWidth="1"/>
    <col min="28" max="28" width="2.85546875" style="1" customWidth="1"/>
    <col min="29" max="16384" width="11.42578125" style="1"/>
  </cols>
  <sheetData>
    <row r="10" spans="2:26" ht="23.25" x14ac:dyDescent="0.35">
      <c r="B10" s="18" t="str">
        <f>Estructura!A1</f>
        <v>Indicador 1</v>
      </c>
      <c r="C10" s="18"/>
      <c r="D10" s="18"/>
      <c r="E10" s="18"/>
      <c r="I10" s="18" t="str">
        <f>Estructura!D1</f>
        <v>Indicador 2</v>
      </c>
      <c r="J10" s="18"/>
      <c r="K10" s="18"/>
      <c r="L10" s="18"/>
      <c r="P10" s="18" t="str">
        <f>Estructura!G1</f>
        <v>Indicador 3</v>
      </c>
      <c r="Q10" s="18"/>
      <c r="R10" s="18"/>
      <c r="S10" s="18"/>
      <c r="W10" s="18" t="str">
        <f>Estructura!J1</f>
        <v>Indicador 4</v>
      </c>
      <c r="X10" s="18"/>
      <c r="Y10" s="18"/>
      <c r="Z10" s="18"/>
    </row>
    <row r="11" spans="2:26" ht="23.25" customHeight="1" x14ac:dyDescent="0.25">
      <c r="B11" s="19" t="str">
        <f>IF(B10="","",Captura!G2)</f>
        <v>Estático</v>
      </c>
      <c r="C11" s="19"/>
      <c r="D11" s="19"/>
      <c r="E11" s="19"/>
      <c r="F11" s="17"/>
      <c r="G11" s="17"/>
      <c r="H11" s="17"/>
      <c r="I11" s="19" t="str">
        <f>IF(I10="","",Captura!G3)</f>
        <v>Estático</v>
      </c>
      <c r="J11" s="19"/>
      <c r="K11" s="19"/>
      <c r="L11" s="19"/>
      <c r="P11" s="19" t="str">
        <f>IF(P10="","",Captura!G4)</f>
        <v>Estático</v>
      </c>
      <c r="Q11" s="19"/>
      <c r="R11" s="19"/>
      <c r="S11" s="19"/>
      <c r="W11" s="19" t="str">
        <f>IF(W10="","",Captura!G5)</f>
        <v>Estático</v>
      </c>
      <c r="X11" s="19"/>
      <c r="Y11" s="19"/>
      <c r="Z11" s="19"/>
    </row>
    <row r="22" spans="2:26" ht="23.25" x14ac:dyDescent="0.35">
      <c r="B22" s="18" t="str">
        <f>Estructura!M1</f>
        <v>Indicador 5</v>
      </c>
      <c r="C22" s="18"/>
      <c r="D22" s="18"/>
      <c r="E22" s="18"/>
      <c r="I22" s="18" t="str">
        <f>Estructura!P1</f>
        <v>Indicador 6</v>
      </c>
      <c r="J22" s="18"/>
      <c r="K22" s="18"/>
      <c r="L22" s="18"/>
      <c r="P22" s="18" t="str">
        <f>Estructura!S1</f>
        <v>Indicador 7</v>
      </c>
      <c r="Q22" s="18"/>
      <c r="R22" s="18"/>
      <c r="S22" s="18"/>
      <c r="W22" s="18" t="str">
        <f>Estructura!V1</f>
        <v>Indicador 8</v>
      </c>
      <c r="X22" s="18"/>
      <c r="Y22" s="18"/>
      <c r="Z22" s="18"/>
    </row>
    <row r="23" spans="2:26" ht="6" customHeight="1" x14ac:dyDescent="0.35">
      <c r="I23" s="18"/>
      <c r="J23" s="18"/>
      <c r="K23" s="18"/>
      <c r="L23" s="18"/>
      <c r="P23" s="18"/>
      <c r="Q23" s="18"/>
      <c r="R23" s="18"/>
      <c r="S23" s="18"/>
      <c r="W23" s="18"/>
      <c r="X23" s="18"/>
      <c r="Y23" s="18"/>
      <c r="Z23" s="18"/>
    </row>
    <row r="24" spans="2:26" ht="18.75" customHeight="1" x14ac:dyDescent="0.25">
      <c r="B24" s="19" t="str">
        <f>IF(B22="","",Captura!G6)</f>
        <v>Estático</v>
      </c>
      <c r="C24" s="19"/>
      <c r="D24" s="19"/>
      <c r="E24" s="19"/>
      <c r="I24" s="19" t="str">
        <f>IF(I22="","",Captura!G7)</f>
        <v>Estático</v>
      </c>
      <c r="J24" s="19"/>
      <c r="K24" s="19"/>
      <c r="L24" s="19"/>
      <c r="P24" s="19" t="str">
        <f>IF(P22="","",Captura!G8)</f>
        <v>Estático</v>
      </c>
      <c r="Q24" s="19"/>
      <c r="R24" s="19"/>
      <c r="S24" s="19"/>
      <c r="W24" s="19" t="str">
        <f>IF(W22="","",Captura!G9)</f>
        <v>Estático</v>
      </c>
      <c r="X24" s="19"/>
      <c r="Y24" s="19"/>
      <c r="Z24" s="19"/>
    </row>
  </sheetData>
  <mergeCells count="19">
    <mergeCell ref="W24:Z24"/>
    <mergeCell ref="P11:S11"/>
    <mergeCell ref="I11:L11"/>
    <mergeCell ref="B11:E11"/>
    <mergeCell ref="B24:E24"/>
    <mergeCell ref="I24:L24"/>
    <mergeCell ref="P24:S24"/>
    <mergeCell ref="B22:E22"/>
    <mergeCell ref="I22:L22"/>
    <mergeCell ref="P22:S22"/>
    <mergeCell ref="W22:Z22"/>
    <mergeCell ref="I23:L23"/>
    <mergeCell ref="P23:S23"/>
    <mergeCell ref="W23:Z23"/>
    <mergeCell ref="W11:Z11"/>
    <mergeCell ref="B10:E10"/>
    <mergeCell ref="I10:L10"/>
    <mergeCell ref="P10:S10"/>
    <mergeCell ref="W10:Z1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B1:J20"/>
  <sheetViews>
    <sheetView zoomScaleNormal="100" workbookViewId="0">
      <selection activeCell="G11" sqref="G11"/>
    </sheetView>
  </sheetViews>
  <sheetFormatPr baseColWidth="10" defaultRowHeight="15" x14ac:dyDescent="0.25"/>
  <cols>
    <col min="1" max="1" width="1.5703125" style="1" customWidth="1"/>
    <col min="2" max="2" width="8.28515625" style="1" bestFit="1" customWidth="1"/>
    <col min="3" max="16384" width="11.42578125" style="1"/>
  </cols>
  <sheetData>
    <row r="1" spans="2:10" x14ac:dyDescent="0.25">
      <c r="C1" s="20" t="s">
        <v>30</v>
      </c>
      <c r="D1" s="20"/>
      <c r="E1" s="20"/>
      <c r="F1" s="20"/>
      <c r="G1" s="20"/>
      <c r="H1" s="20"/>
      <c r="I1" s="20"/>
      <c r="J1" s="20"/>
    </row>
    <row r="2" spans="2:10" x14ac:dyDescent="0.25">
      <c r="B2" s="43" t="s">
        <v>8</v>
      </c>
      <c r="C2" s="43" t="str">
        <f>+Captura!D2</f>
        <v>Indicador 1</v>
      </c>
      <c r="D2" s="43" t="str">
        <f>+Captura!D3</f>
        <v>Indicador 2</v>
      </c>
      <c r="E2" s="43" t="str">
        <f>+Captura!D4</f>
        <v>Indicador 3</v>
      </c>
      <c r="F2" s="43" t="str">
        <f>+Captura!D5</f>
        <v>Indicador 4</v>
      </c>
      <c r="G2" s="43" t="str">
        <f>+Captura!D6</f>
        <v>Indicador 5</v>
      </c>
      <c r="H2" s="43" t="str">
        <f>+Captura!D7</f>
        <v>Indicador 6</v>
      </c>
      <c r="I2" s="43" t="str">
        <f>+Captura!D8</f>
        <v>Indicador 7</v>
      </c>
      <c r="J2" s="43" t="str">
        <f>+Captura!D9</f>
        <v>Indicador 8</v>
      </c>
    </row>
    <row r="3" spans="2:10" x14ac:dyDescent="0.25">
      <c r="B3" s="16" t="s">
        <v>19</v>
      </c>
      <c r="C3" s="22">
        <v>0</v>
      </c>
      <c r="D3" s="22">
        <v>0</v>
      </c>
      <c r="E3" s="22">
        <v>0</v>
      </c>
      <c r="F3" s="22">
        <v>0</v>
      </c>
      <c r="G3" s="22">
        <v>10</v>
      </c>
      <c r="H3" s="22">
        <v>10</v>
      </c>
      <c r="I3" s="33">
        <v>0</v>
      </c>
      <c r="J3" s="33">
        <v>1</v>
      </c>
    </row>
    <row r="4" spans="2:10" x14ac:dyDescent="0.25">
      <c r="B4" s="16" t="s">
        <v>9</v>
      </c>
      <c r="C4" s="22"/>
      <c r="D4" s="22"/>
      <c r="E4" s="22"/>
      <c r="F4" s="22">
        <v>1</v>
      </c>
      <c r="G4" s="22"/>
      <c r="H4" s="22">
        <v>9</v>
      </c>
      <c r="I4" s="33">
        <v>0.1</v>
      </c>
      <c r="J4" s="33"/>
    </row>
    <row r="5" spans="2:10" x14ac:dyDescent="0.25">
      <c r="B5" s="16" t="s">
        <v>10</v>
      </c>
      <c r="C5" s="22"/>
      <c r="D5" s="22"/>
      <c r="E5" s="22"/>
      <c r="F5" s="22">
        <v>2</v>
      </c>
      <c r="G5" s="22"/>
      <c r="H5" s="22">
        <v>8</v>
      </c>
      <c r="I5" s="33">
        <v>0.2</v>
      </c>
      <c r="J5" s="33"/>
    </row>
    <row r="6" spans="2:10" x14ac:dyDescent="0.25">
      <c r="B6" s="16" t="s">
        <v>11</v>
      </c>
      <c r="C6" s="22">
        <v>300</v>
      </c>
      <c r="D6" s="22">
        <v>1.5</v>
      </c>
      <c r="E6" s="22">
        <v>3</v>
      </c>
      <c r="F6" s="22">
        <v>3</v>
      </c>
      <c r="G6" s="22">
        <v>7</v>
      </c>
      <c r="H6" s="22">
        <v>7</v>
      </c>
      <c r="I6" s="33">
        <v>0.3</v>
      </c>
      <c r="J6" s="33">
        <v>0.7</v>
      </c>
    </row>
    <row r="7" spans="2:10" x14ac:dyDescent="0.25">
      <c r="B7" s="16" t="s">
        <v>12</v>
      </c>
      <c r="C7" s="22"/>
      <c r="D7" s="22"/>
      <c r="E7" s="22"/>
      <c r="F7" s="22">
        <v>4</v>
      </c>
      <c r="G7" s="22"/>
      <c r="H7" s="22">
        <v>6</v>
      </c>
      <c r="I7" s="33">
        <v>0.4</v>
      </c>
      <c r="J7" s="33"/>
    </row>
    <row r="8" spans="2:10" x14ac:dyDescent="0.25">
      <c r="B8" s="16" t="s">
        <v>13</v>
      </c>
      <c r="C8" s="22"/>
      <c r="D8" s="22">
        <v>2.5</v>
      </c>
      <c r="E8" s="22">
        <v>5</v>
      </c>
      <c r="F8" s="22">
        <v>5</v>
      </c>
      <c r="G8" s="22">
        <v>5</v>
      </c>
      <c r="H8" s="22">
        <v>5</v>
      </c>
      <c r="I8" s="33">
        <v>0.5</v>
      </c>
      <c r="J8" s="33">
        <v>0.5</v>
      </c>
    </row>
    <row r="9" spans="2:10" x14ac:dyDescent="0.25">
      <c r="B9" s="16" t="s">
        <v>14</v>
      </c>
      <c r="C9" s="22"/>
      <c r="D9" s="22"/>
      <c r="E9" s="22"/>
      <c r="F9" s="22">
        <v>6</v>
      </c>
      <c r="G9" s="22"/>
      <c r="H9" s="22">
        <v>4</v>
      </c>
      <c r="I9" s="33">
        <v>0.6</v>
      </c>
      <c r="J9" s="33"/>
    </row>
    <row r="10" spans="2:10" x14ac:dyDescent="0.25">
      <c r="B10" s="16" t="s">
        <v>15</v>
      </c>
      <c r="C10" s="22">
        <v>500</v>
      </c>
      <c r="D10" s="22">
        <v>3.5</v>
      </c>
      <c r="E10" s="22">
        <v>7</v>
      </c>
      <c r="F10" s="22">
        <v>7</v>
      </c>
      <c r="G10" s="22">
        <v>3</v>
      </c>
      <c r="H10" s="22">
        <v>3</v>
      </c>
      <c r="I10" s="33">
        <v>0.7</v>
      </c>
      <c r="J10" s="33">
        <v>0.3</v>
      </c>
    </row>
    <row r="11" spans="2:10" x14ac:dyDescent="0.25">
      <c r="B11" s="16" t="s">
        <v>16</v>
      </c>
      <c r="C11" s="22"/>
      <c r="D11" s="22"/>
      <c r="E11" s="22"/>
      <c r="F11" s="22">
        <v>8</v>
      </c>
      <c r="G11" s="22"/>
      <c r="H11" s="22">
        <v>2</v>
      </c>
      <c r="I11" s="33">
        <v>0.8</v>
      </c>
      <c r="J11" s="33"/>
    </row>
    <row r="12" spans="2:10" x14ac:dyDescent="0.25">
      <c r="B12" s="16" t="s">
        <v>17</v>
      </c>
      <c r="C12" s="22"/>
      <c r="D12" s="22"/>
      <c r="E12" s="22"/>
      <c r="F12" s="22">
        <v>9</v>
      </c>
      <c r="G12" s="22"/>
      <c r="H12" s="22">
        <v>1</v>
      </c>
      <c r="I12" s="33">
        <v>0.9</v>
      </c>
      <c r="J12" s="33"/>
    </row>
    <row r="13" spans="2:10" x14ac:dyDescent="0.25">
      <c r="B13" s="16" t="s">
        <v>18</v>
      </c>
      <c r="C13" s="22">
        <v>770</v>
      </c>
      <c r="D13" s="22">
        <v>5</v>
      </c>
      <c r="E13" s="22">
        <v>10</v>
      </c>
      <c r="F13" s="22">
        <v>10</v>
      </c>
      <c r="G13" s="22">
        <v>0</v>
      </c>
      <c r="H13" s="22">
        <v>0</v>
      </c>
      <c r="I13" s="33">
        <v>1</v>
      </c>
      <c r="J13" s="33">
        <v>0</v>
      </c>
    </row>
    <row r="15" spans="2:10" ht="15" customHeight="1" x14ac:dyDescent="0.25">
      <c r="B15" s="34" t="s">
        <v>35</v>
      </c>
      <c r="C15" s="35"/>
      <c r="D15" s="35"/>
      <c r="E15" s="35"/>
      <c r="F15" s="35"/>
      <c r="G15" s="35"/>
      <c r="H15" s="35"/>
      <c r="I15" s="35"/>
      <c r="J15" s="36"/>
    </row>
    <row r="16" spans="2:10" x14ac:dyDescent="0.25">
      <c r="B16" s="37"/>
      <c r="C16" s="38"/>
      <c r="D16" s="38"/>
      <c r="E16" s="38"/>
      <c r="F16" s="38"/>
      <c r="G16" s="38"/>
      <c r="H16" s="38"/>
      <c r="I16" s="38"/>
      <c r="J16" s="39"/>
    </row>
    <row r="17" spans="2:10" x14ac:dyDescent="0.25">
      <c r="B17" s="37"/>
      <c r="C17" s="38"/>
      <c r="D17" s="38"/>
      <c r="E17" s="38"/>
      <c r="F17" s="38"/>
      <c r="G17" s="38"/>
      <c r="H17" s="38"/>
      <c r="I17" s="38"/>
      <c r="J17" s="39"/>
    </row>
    <row r="18" spans="2:10" x14ac:dyDescent="0.25">
      <c r="B18" s="37"/>
      <c r="C18" s="38"/>
      <c r="D18" s="38"/>
      <c r="E18" s="38"/>
      <c r="F18" s="38"/>
      <c r="G18" s="38"/>
      <c r="H18" s="38"/>
      <c r="I18" s="38"/>
      <c r="J18" s="39"/>
    </row>
    <row r="19" spans="2:10" x14ac:dyDescent="0.25">
      <c r="B19" s="37"/>
      <c r="C19" s="38"/>
      <c r="D19" s="38"/>
      <c r="E19" s="38"/>
      <c r="F19" s="38"/>
      <c r="G19" s="38"/>
      <c r="H19" s="38"/>
      <c r="I19" s="38"/>
      <c r="J19" s="39"/>
    </row>
    <row r="20" spans="2:10" x14ac:dyDescent="0.25">
      <c r="B20" s="40"/>
      <c r="C20" s="41"/>
      <c r="D20" s="41"/>
      <c r="E20" s="41"/>
      <c r="F20" s="41"/>
      <c r="G20" s="41"/>
      <c r="H20" s="41"/>
      <c r="I20" s="41"/>
      <c r="J20" s="42"/>
    </row>
  </sheetData>
  <mergeCells count="2">
    <mergeCell ref="C1:J1"/>
    <mergeCell ref="B15:J20"/>
  </mergeCells>
  <dataValidations count="2">
    <dataValidation allowBlank="1" showInputMessage="1" showErrorMessage="1" promptTitle="Nombre del indicador" prompt="Modifique esta celda por el nombre de su indicador" sqref="C2:J2"/>
    <dataValidation allowBlank="1" showInputMessage="1" showErrorMessage="1" promptTitle="Nombre del indicador" prompt="Puede cambiar el nombre a cada indicador por el nombre que prefiera. Los cambios se observan en el cuadro de indicadores" sqref="B2"/>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74" r:id="rId3" name="Button 2">
              <controlPr defaultSize="0" print="0" autoFill="0" autoPict="0" macro="[0]!Formato">
                <anchor moveWithCells="1" sizeWithCells="1">
                  <from>
                    <xdr:col>11</xdr:col>
                    <xdr:colOff>9525</xdr:colOff>
                    <xdr:row>2</xdr:row>
                    <xdr:rowOff>9525</xdr:rowOff>
                  </from>
                  <to>
                    <xdr:col>12</xdr:col>
                    <xdr:colOff>9525</xdr:colOff>
                    <xdr:row>3</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X28"/>
  <sheetViews>
    <sheetView tabSelected="1" topLeftCell="A4" zoomScale="90" zoomScaleNormal="90" workbookViewId="0">
      <selection activeCell="A26" sqref="A26"/>
    </sheetView>
  </sheetViews>
  <sheetFormatPr baseColWidth="10" defaultRowHeight="15" x14ac:dyDescent="0.25"/>
  <cols>
    <col min="1" max="1" width="10.7109375" style="3" bestFit="1" customWidth="1"/>
    <col min="2" max="2" width="4.5703125" style="3" bestFit="1" customWidth="1"/>
    <col min="3" max="3" width="3.5703125" customWidth="1"/>
    <col min="4" max="4" width="10.7109375" style="4" bestFit="1" customWidth="1"/>
    <col min="5" max="5" width="4.5703125" style="4" bestFit="1" customWidth="1"/>
    <col min="6" max="6" width="3.5703125" style="4" customWidth="1"/>
    <col min="7" max="7" width="10.7109375" style="4" bestFit="1" customWidth="1"/>
    <col min="8" max="8" width="4.5703125" style="4" bestFit="1" customWidth="1"/>
    <col min="9" max="9" width="3.5703125" style="4" customWidth="1"/>
    <col min="10" max="10" width="10.7109375" style="4" bestFit="1" customWidth="1"/>
    <col min="11" max="11" width="4.5703125" style="4" bestFit="1" customWidth="1"/>
    <col min="12" max="12" width="3.5703125" style="4" customWidth="1"/>
    <col min="13" max="13" width="10.7109375" style="4" bestFit="1" customWidth="1"/>
    <col min="14" max="14" width="4.5703125" style="4" bestFit="1" customWidth="1"/>
    <col min="15" max="15" width="3.5703125" style="4" customWidth="1"/>
    <col min="16" max="16" width="10.7109375" style="4" bestFit="1" customWidth="1"/>
    <col min="17" max="17" width="4.5703125" style="4" bestFit="1" customWidth="1"/>
    <col min="18" max="18" width="3.5703125" style="4" customWidth="1"/>
    <col min="19" max="19" width="10.7109375" style="4" bestFit="1" customWidth="1"/>
    <col min="20" max="20" width="4.5703125" style="4" bestFit="1" customWidth="1"/>
    <col min="21" max="21" width="3.5703125" style="4" customWidth="1"/>
    <col min="22" max="22" width="10.7109375" style="4" bestFit="1" customWidth="1"/>
    <col min="23" max="23" width="4.5703125" style="4" bestFit="1" customWidth="1"/>
    <col min="24" max="24" width="3.5703125" style="4" customWidth="1"/>
  </cols>
  <sheetData>
    <row r="1" spans="1:23" x14ac:dyDescent="0.25">
      <c r="A1" s="3" t="str">
        <f>IF(Configuracion!C2="","",Configuracion!C2)</f>
        <v>Indicador 1</v>
      </c>
      <c r="B1" s="3" t="str">
        <f>Captura!I2</f>
        <v>0.00</v>
      </c>
      <c r="D1" s="3" t="str">
        <f>IF(Configuracion!D2="","",Configuracion!D2)</f>
        <v>Indicador 2</v>
      </c>
      <c r="E1" s="3" t="str">
        <f>Captura!I3</f>
        <v>0.00</v>
      </c>
      <c r="G1" s="3" t="str">
        <f>IF(Configuracion!E2="","",Configuracion!E2)</f>
        <v>Indicador 3</v>
      </c>
      <c r="H1" s="7" t="str">
        <f>Captura!I4</f>
        <v>0.00</v>
      </c>
      <c r="J1" s="3" t="str">
        <f>IF(Configuracion!F2="","",Configuracion!F2)</f>
        <v>Indicador 4</v>
      </c>
      <c r="K1" s="7" t="str">
        <f>Captura!I5</f>
        <v>0.00</v>
      </c>
      <c r="M1" s="3" t="str">
        <f>IF(Configuracion!G2="","",Configuracion!G2)</f>
        <v>Indicador 5</v>
      </c>
      <c r="N1" s="7" t="str">
        <f>Captura!I6</f>
        <v>0.00</v>
      </c>
      <c r="P1" s="3" t="str">
        <f>IF(Configuracion!H2="","",Configuracion!H2)</f>
        <v>Indicador 6</v>
      </c>
      <c r="Q1" s="7" t="str">
        <f>Captura!I7</f>
        <v>0.00</v>
      </c>
      <c r="S1" s="3" t="str">
        <f>IF(Configuracion!I2="","",Configuracion!I2)</f>
        <v>Indicador 7</v>
      </c>
      <c r="T1" s="7" t="str">
        <f>Captura!I8</f>
        <v>0.%</v>
      </c>
      <c r="V1" s="3" t="str">
        <f>IF(Configuracion!J2="","",Configuracion!J2)</f>
        <v>Indicador 8</v>
      </c>
      <c r="W1" s="7" t="str">
        <f>Captura!I9</f>
        <v>0.%</v>
      </c>
    </row>
    <row r="2" spans="1:23" x14ac:dyDescent="0.25">
      <c r="A2" s="8"/>
    </row>
    <row r="3" spans="1:23" x14ac:dyDescent="0.25">
      <c r="A3" s="44">
        <f>IF(Configuracion!C3="","",Configuracion!C3)</f>
        <v>0</v>
      </c>
      <c r="B3" s="8">
        <v>0</v>
      </c>
      <c r="C3" s="9"/>
      <c r="D3" s="44">
        <f>IF(Configuracion!D3="","",Configuracion!D3)</f>
        <v>0</v>
      </c>
      <c r="E3" s="10">
        <v>0</v>
      </c>
      <c r="F3" s="10"/>
      <c r="G3" s="44">
        <f>IF(Configuracion!E3="","",Configuracion!E3)</f>
        <v>0</v>
      </c>
      <c r="H3" s="10">
        <v>0</v>
      </c>
      <c r="I3" s="10"/>
      <c r="J3" s="44">
        <f>IF(Configuracion!F3="","",Configuracion!F3)</f>
        <v>0</v>
      </c>
      <c r="K3" s="10">
        <v>0</v>
      </c>
      <c r="L3" s="10"/>
      <c r="M3" s="44">
        <f>IF(Configuracion!G3="","",Configuracion!G3)</f>
        <v>10</v>
      </c>
      <c r="N3" s="10">
        <v>0</v>
      </c>
      <c r="O3" s="10"/>
      <c r="P3" s="44">
        <f>IF(Configuracion!H3="","",Configuracion!H3)</f>
        <v>10</v>
      </c>
      <c r="Q3" s="10">
        <v>0</v>
      </c>
      <c r="R3" s="10"/>
      <c r="S3" s="45">
        <f>IF(Configuracion!I3="","",Configuracion!I3)</f>
        <v>0</v>
      </c>
      <c r="T3" s="10">
        <v>0</v>
      </c>
      <c r="U3" s="10"/>
      <c r="V3" s="45">
        <f>IF(Configuracion!J3="","",Configuracion!J3)</f>
        <v>1</v>
      </c>
      <c r="W3" s="10">
        <v>0</v>
      </c>
    </row>
    <row r="4" spans="1:23" x14ac:dyDescent="0.25">
      <c r="A4" s="44"/>
      <c r="B4" s="8">
        <v>1</v>
      </c>
      <c r="C4" s="9"/>
      <c r="D4" s="44"/>
      <c r="E4" s="10">
        <v>1</v>
      </c>
      <c r="F4" s="10"/>
      <c r="G4" s="44"/>
      <c r="H4" s="10">
        <v>1</v>
      </c>
      <c r="I4" s="10"/>
      <c r="J4" s="44"/>
      <c r="K4" s="10">
        <v>1</v>
      </c>
      <c r="L4" s="10"/>
      <c r="M4" s="44"/>
      <c r="N4" s="10">
        <v>1</v>
      </c>
      <c r="O4" s="10"/>
      <c r="P4" s="44"/>
      <c r="Q4" s="10">
        <v>1</v>
      </c>
      <c r="R4" s="10"/>
      <c r="S4" s="45"/>
      <c r="T4" s="10">
        <v>1</v>
      </c>
      <c r="U4" s="10"/>
      <c r="V4" s="45"/>
      <c r="W4" s="10">
        <v>1</v>
      </c>
    </row>
    <row r="5" spans="1:23" x14ac:dyDescent="0.25">
      <c r="A5" s="44" t="str">
        <f>IF(Configuracion!C4="","",Configuracion!C4)</f>
        <v/>
      </c>
      <c r="B5" s="8">
        <v>0</v>
      </c>
      <c r="C5" s="9"/>
      <c r="D5" s="44" t="str">
        <f>IF(Configuracion!D4="","",Configuracion!D4)</f>
        <v/>
      </c>
      <c r="E5" s="10">
        <v>0</v>
      </c>
      <c r="F5" s="10"/>
      <c r="G5" s="44" t="str">
        <f>IF(Configuracion!E4="","",Configuracion!E4)</f>
        <v/>
      </c>
      <c r="H5" s="10">
        <v>0</v>
      </c>
      <c r="I5" s="10"/>
      <c r="J5" s="44">
        <f>IF(Configuracion!F4="","",Configuracion!F4)</f>
        <v>1</v>
      </c>
      <c r="K5" s="10">
        <v>0</v>
      </c>
      <c r="L5" s="10"/>
      <c r="M5" s="44" t="str">
        <f>IF(Configuracion!G4="","",Configuracion!G4)</f>
        <v/>
      </c>
      <c r="N5" s="10">
        <v>0</v>
      </c>
      <c r="O5" s="10"/>
      <c r="P5" s="44">
        <f>IF(Configuracion!H4="","",Configuracion!H4)</f>
        <v>9</v>
      </c>
      <c r="Q5" s="10">
        <v>0</v>
      </c>
      <c r="R5" s="10"/>
      <c r="S5" s="45">
        <f>IF(Configuracion!I4="","",Configuracion!I4)</f>
        <v>0.1</v>
      </c>
      <c r="T5" s="10">
        <v>0</v>
      </c>
      <c r="U5" s="10"/>
      <c r="V5" s="45" t="str">
        <f>IF(Configuracion!J4="","",Configuracion!J4)</f>
        <v/>
      </c>
      <c r="W5" s="10">
        <v>0</v>
      </c>
    </row>
    <row r="6" spans="1:23" x14ac:dyDescent="0.25">
      <c r="A6" s="44"/>
      <c r="B6" s="8">
        <v>1</v>
      </c>
      <c r="C6" s="9"/>
      <c r="D6" s="44"/>
      <c r="E6" s="10">
        <v>1</v>
      </c>
      <c r="F6" s="10"/>
      <c r="G6" s="44"/>
      <c r="H6" s="10">
        <v>1</v>
      </c>
      <c r="I6" s="10"/>
      <c r="J6" s="44"/>
      <c r="K6" s="10">
        <v>1</v>
      </c>
      <c r="L6" s="10"/>
      <c r="M6" s="44"/>
      <c r="N6" s="10">
        <v>1</v>
      </c>
      <c r="O6" s="10"/>
      <c r="P6" s="44"/>
      <c r="Q6" s="10">
        <v>1</v>
      </c>
      <c r="R6" s="10"/>
      <c r="S6" s="45"/>
      <c r="T6" s="10">
        <v>1</v>
      </c>
      <c r="U6" s="10"/>
      <c r="V6" s="45"/>
      <c r="W6" s="10">
        <v>1</v>
      </c>
    </row>
    <row r="7" spans="1:23" x14ac:dyDescent="0.25">
      <c r="A7" s="44" t="str">
        <f>IF(Configuracion!C5="","",Configuracion!C5)</f>
        <v/>
      </c>
      <c r="B7" s="8">
        <v>0</v>
      </c>
      <c r="C7" s="9"/>
      <c r="D7" s="44" t="str">
        <f>IF(Configuracion!D5="","",Configuracion!D5)</f>
        <v/>
      </c>
      <c r="E7" s="10">
        <v>0</v>
      </c>
      <c r="F7" s="10"/>
      <c r="G7" s="44" t="str">
        <f>IF(Configuracion!E5="","",Configuracion!E5)</f>
        <v/>
      </c>
      <c r="H7" s="10">
        <v>0</v>
      </c>
      <c r="I7" s="10"/>
      <c r="J7" s="44">
        <f>IF(Configuracion!F5="","",Configuracion!F5)</f>
        <v>2</v>
      </c>
      <c r="K7" s="10">
        <v>0</v>
      </c>
      <c r="L7" s="10"/>
      <c r="M7" s="44" t="str">
        <f>IF(Configuracion!G5="","",Configuracion!G5)</f>
        <v/>
      </c>
      <c r="N7" s="10">
        <v>0</v>
      </c>
      <c r="O7" s="10"/>
      <c r="P7" s="44">
        <f>IF(Configuracion!H5="","",Configuracion!H5)</f>
        <v>8</v>
      </c>
      <c r="Q7" s="10">
        <v>0</v>
      </c>
      <c r="R7" s="10"/>
      <c r="S7" s="45">
        <f>IF(Configuracion!I5="","",Configuracion!I5)</f>
        <v>0.2</v>
      </c>
      <c r="T7" s="10">
        <v>0</v>
      </c>
      <c r="U7" s="10"/>
      <c r="V7" s="45" t="str">
        <f>IF(Configuracion!J5="","",Configuracion!J5)</f>
        <v/>
      </c>
      <c r="W7" s="10">
        <v>0</v>
      </c>
    </row>
    <row r="8" spans="1:23" x14ac:dyDescent="0.25">
      <c r="A8" s="44"/>
      <c r="B8" s="8">
        <v>1</v>
      </c>
      <c r="C8" s="9"/>
      <c r="D8" s="44"/>
      <c r="E8" s="10">
        <v>1</v>
      </c>
      <c r="F8" s="10"/>
      <c r="G8" s="44"/>
      <c r="H8" s="10">
        <v>1</v>
      </c>
      <c r="I8" s="10"/>
      <c r="J8" s="44"/>
      <c r="K8" s="10">
        <v>1</v>
      </c>
      <c r="L8" s="10"/>
      <c r="M8" s="44"/>
      <c r="N8" s="10">
        <v>1</v>
      </c>
      <c r="O8" s="10"/>
      <c r="P8" s="44"/>
      <c r="Q8" s="10">
        <v>1</v>
      </c>
      <c r="R8" s="10"/>
      <c r="S8" s="45"/>
      <c r="T8" s="10">
        <v>1</v>
      </c>
      <c r="U8" s="10"/>
      <c r="V8" s="45"/>
      <c r="W8" s="10">
        <v>1</v>
      </c>
    </row>
    <row r="9" spans="1:23" x14ac:dyDescent="0.25">
      <c r="A9" s="44">
        <f>IF(Configuracion!C6="","",Configuracion!C6)</f>
        <v>300</v>
      </c>
      <c r="B9" s="8">
        <v>0</v>
      </c>
      <c r="C9" s="9"/>
      <c r="D9" s="44">
        <f>IF(Configuracion!D6="","",Configuracion!D6)</f>
        <v>1.5</v>
      </c>
      <c r="E9" s="10">
        <v>0</v>
      </c>
      <c r="F9" s="10"/>
      <c r="G9" s="44">
        <f>IF(Configuracion!E6="","",Configuracion!E6)</f>
        <v>3</v>
      </c>
      <c r="H9" s="10">
        <v>0</v>
      </c>
      <c r="I9" s="10"/>
      <c r="J9" s="44">
        <f>IF(Configuracion!F6="","",Configuracion!F6)</f>
        <v>3</v>
      </c>
      <c r="K9" s="10">
        <v>0</v>
      </c>
      <c r="L9" s="10"/>
      <c r="M9" s="44">
        <f>IF(Configuracion!G6="","",Configuracion!G6)</f>
        <v>7</v>
      </c>
      <c r="N9" s="10">
        <v>0</v>
      </c>
      <c r="O9" s="10"/>
      <c r="P9" s="44">
        <f>IF(Configuracion!H6="","",Configuracion!H6)</f>
        <v>7</v>
      </c>
      <c r="Q9" s="10">
        <v>0</v>
      </c>
      <c r="R9" s="10"/>
      <c r="S9" s="45">
        <f>IF(Configuracion!I6="","",Configuracion!I6)</f>
        <v>0.3</v>
      </c>
      <c r="T9" s="10">
        <v>0</v>
      </c>
      <c r="U9" s="10"/>
      <c r="V9" s="45">
        <f>IF(Configuracion!J6="","",Configuracion!J6)</f>
        <v>0.7</v>
      </c>
      <c r="W9" s="10">
        <v>0</v>
      </c>
    </row>
    <row r="10" spans="1:23" x14ac:dyDescent="0.25">
      <c r="A10" s="44"/>
      <c r="B10" s="8">
        <v>1</v>
      </c>
      <c r="C10" s="9"/>
      <c r="D10" s="44"/>
      <c r="E10" s="10">
        <v>1</v>
      </c>
      <c r="F10" s="10"/>
      <c r="G10" s="44"/>
      <c r="H10" s="10">
        <v>1</v>
      </c>
      <c r="I10" s="10"/>
      <c r="J10" s="44"/>
      <c r="K10" s="10">
        <v>1</v>
      </c>
      <c r="L10" s="10"/>
      <c r="M10" s="44"/>
      <c r="N10" s="10">
        <v>1</v>
      </c>
      <c r="O10" s="10"/>
      <c r="P10" s="44"/>
      <c r="Q10" s="10">
        <v>1</v>
      </c>
      <c r="R10" s="10"/>
      <c r="S10" s="45"/>
      <c r="T10" s="10">
        <v>1</v>
      </c>
      <c r="U10" s="10"/>
      <c r="V10" s="45"/>
      <c r="W10" s="10">
        <v>1</v>
      </c>
    </row>
    <row r="11" spans="1:23" x14ac:dyDescent="0.25">
      <c r="A11" s="44" t="str">
        <f>IF(Configuracion!C7="","",Configuracion!C7)</f>
        <v/>
      </c>
      <c r="B11" s="8">
        <v>0</v>
      </c>
      <c r="C11" s="9"/>
      <c r="D11" s="44" t="str">
        <f>IF(Configuracion!D7="","",Configuracion!D7)</f>
        <v/>
      </c>
      <c r="E11" s="10">
        <v>0</v>
      </c>
      <c r="F11" s="10"/>
      <c r="G11" s="44" t="str">
        <f>IF(Configuracion!E7="","",Configuracion!E7)</f>
        <v/>
      </c>
      <c r="H11" s="10">
        <v>0</v>
      </c>
      <c r="I11" s="10"/>
      <c r="J11" s="44">
        <f>IF(Configuracion!F7="","",Configuracion!F7)</f>
        <v>4</v>
      </c>
      <c r="K11" s="10">
        <v>0</v>
      </c>
      <c r="L11" s="10"/>
      <c r="M11" s="44" t="str">
        <f>IF(Configuracion!G7="","",Configuracion!G7)</f>
        <v/>
      </c>
      <c r="N11" s="10">
        <v>0</v>
      </c>
      <c r="O11" s="10"/>
      <c r="P11" s="44">
        <f>IF(Configuracion!H7="","",Configuracion!H7)</f>
        <v>6</v>
      </c>
      <c r="Q11" s="10">
        <v>0</v>
      </c>
      <c r="R11" s="10"/>
      <c r="S11" s="45">
        <f>IF(Configuracion!I7="","",Configuracion!I7)</f>
        <v>0.4</v>
      </c>
      <c r="T11" s="10">
        <v>0</v>
      </c>
      <c r="U11" s="10"/>
      <c r="V11" s="45" t="str">
        <f>IF(Configuracion!J7="","",Configuracion!J7)</f>
        <v/>
      </c>
      <c r="W11" s="10">
        <v>0</v>
      </c>
    </row>
    <row r="12" spans="1:23" x14ac:dyDescent="0.25">
      <c r="A12" s="44"/>
      <c r="B12" s="8">
        <v>1</v>
      </c>
      <c r="C12" s="9"/>
      <c r="D12" s="44"/>
      <c r="E12" s="10">
        <v>1</v>
      </c>
      <c r="F12" s="10"/>
      <c r="G12" s="44"/>
      <c r="H12" s="10">
        <v>1</v>
      </c>
      <c r="I12" s="10"/>
      <c r="J12" s="44"/>
      <c r="K12" s="10">
        <v>1</v>
      </c>
      <c r="L12" s="10"/>
      <c r="M12" s="44"/>
      <c r="N12" s="10">
        <v>1</v>
      </c>
      <c r="O12" s="10"/>
      <c r="P12" s="44"/>
      <c r="Q12" s="10">
        <v>1</v>
      </c>
      <c r="R12" s="10"/>
      <c r="S12" s="45"/>
      <c r="T12" s="10">
        <v>1</v>
      </c>
      <c r="U12" s="10"/>
      <c r="V12" s="45"/>
      <c r="W12" s="10">
        <v>1</v>
      </c>
    </row>
    <row r="13" spans="1:23" x14ac:dyDescent="0.25">
      <c r="A13" s="44" t="str">
        <f>IF(Configuracion!C8="","",Configuracion!C8)</f>
        <v/>
      </c>
      <c r="B13" s="8">
        <v>0</v>
      </c>
      <c r="C13" s="9"/>
      <c r="D13" s="44">
        <f>IF(Configuracion!D8="","",Configuracion!D8)</f>
        <v>2.5</v>
      </c>
      <c r="E13" s="10">
        <v>0</v>
      </c>
      <c r="F13" s="10"/>
      <c r="G13" s="44">
        <f>IF(Configuracion!E8="","",Configuracion!E8)</f>
        <v>5</v>
      </c>
      <c r="H13" s="10">
        <v>0</v>
      </c>
      <c r="I13" s="10"/>
      <c r="J13" s="44">
        <f>IF(Configuracion!F8="","",Configuracion!F8)</f>
        <v>5</v>
      </c>
      <c r="K13" s="10">
        <v>0</v>
      </c>
      <c r="L13" s="10"/>
      <c r="M13" s="44">
        <f>IF(Configuracion!G8="","",Configuracion!G8)</f>
        <v>5</v>
      </c>
      <c r="N13" s="10">
        <v>0</v>
      </c>
      <c r="O13" s="10"/>
      <c r="P13" s="44">
        <f>IF(Configuracion!H8="","",Configuracion!H8)</f>
        <v>5</v>
      </c>
      <c r="Q13" s="10">
        <v>0</v>
      </c>
      <c r="R13" s="10"/>
      <c r="S13" s="45">
        <f>IF(Configuracion!I8="","",Configuracion!I8)</f>
        <v>0.5</v>
      </c>
      <c r="T13" s="10">
        <v>0</v>
      </c>
      <c r="U13" s="10"/>
      <c r="V13" s="45">
        <f>IF(Configuracion!J8="","",Configuracion!J8)</f>
        <v>0.5</v>
      </c>
      <c r="W13" s="10">
        <v>0</v>
      </c>
    </row>
    <row r="14" spans="1:23" x14ac:dyDescent="0.25">
      <c r="A14" s="44"/>
      <c r="B14" s="8">
        <v>1</v>
      </c>
      <c r="C14" s="9"/>
      <c r="D14" s="44"/>
      <c r="E14" s="10">
        <v>1</v>
      </c>
      <c r="F14" s="10"/>
      <c r="G14" s="44"/>
      <c r="H14" s="10">
        <v>1</v>
      </c>
      <c r="I14" s="10"/>
      <c r="J14" s="44"/>
      <c r="K14" s="10">
        <v>1</v>
      </c>
      <c r="L14" s="10"/>
      <c r="M14" s="44"/>
      <c r="N14" s="10">
        <v>1</v>
      </c>
      <c r="O14" s="10"/>
      <c r="P14" s="44"/>
      <c r="Q14" s="10">
        <v>1</v>
      </c>
      <c r="R14" s="10"/>
      <c r="S14" s="45"/>
      <c r="T14" s="10">
        <v>1</v>
      </c>
      <c r="U14" s="10"/>
      <c r="V14" s="45"/>
      <c r="W14" s="10">
        <v>1</v>
      </c>
    </row>
    <row r="15" spans="1:23" x14ac:dyDescent="0.25">
      <c r="A15" s="44" t="str">
        <f>IF(Configuracion!C9="","",Configuracion!C9)</f>
        <v/>
      </c>
      <c r="B15" s="8">
        <v>0</v>
      </c>
      <c r="C15" s="9"/>
      <c r="D15" s="44" t="str">
        <f>IF(Configuracion!D9="","",Configuracion!D9)</f>
        <v/>
      </c>
      <c r="E15" s="10">
        <v>0</v>
      </c>
      <c r="F15" s="10"/>
      <c r="G15" s="44" t="str">
        <f>IF(Configuracion!E9="","",Configuracion!E9)</f>
        <v/>
      </c>
      <c r="H15" s="10">
        <v>0</v>
      </c>
      <c r="I15" s="10"/>
      <c r="J15" s="44">
        <f>IF(Configuracion!F9="","",Configuracion!F9)</f>
        <v>6</v>
      </c>
      <c r="K15" s="10">
        <v>0</v>
      </c>
      <c r="L15" s="10"/>
      <c r="M15" s="44" t="str">
        <f>IF(Configuracion!G9="","",Configuracion!G9)</f>
        <v/>
      </c>
      <c r="N15" s="10">
        <v>0</v>
      </c>
      <c r="O15" s="10"/>
      <c r="P15" s="44">
        <f>IF(Configuracion!H9="","",Configuracion!H9)</f>
        <v>4</v>
      </c>
      <c r="Q15" s="10">
        <v>0</v>
      </c>
      <c r="R15" s="10"/>
      <c r="S15" s="45">
        <f>IF(Configuracion!I9="","",Configuracion!I9)</f>
        <v>0.6</v>
      </c>
      <c r="T15" s="10">
        <v>0</v>
      </c>
      <c r="U15" s="10"/>
      <c r="V15" s="45" t="str">
        <f>IF(Configuracion!J9="","",Configuracion!J9)</f>
        <v/>
      </c>
      <c r="W15" s="10">
        <v>0</v>
      </c>
    </row>
    <row r="16" spans="1:23" x14ac:dyDescent="0.25">
      <c r="A16" s="44"/>
      <c r="B16" s="8">
        <v>1</v>
      </c>
      <c r="C16" s="9"/>
      <c r="D16" s="44"/>
      <c r="E16" s="10">
        <v>1</v>
      </c>
      <c r="F16" s="10"/>
      <c r="G16" s="44"/>
      <c r="H16" s="10">
        <v>1</v>
      </c>
      <c r="I16" s="10"/>
      <c r="J16" s="44"/>
      <c r="K16" s="10">
        <v>1</v>
      </c>
      <c r="L16" s="10"/>
      <c r="M16" s="44"/>
      <c r="N16" s="10">
        <v>1</v>
      </c>
      <c r="O16" s="10"/>
      <c r="P16" s="44"/>
      <c r="Q16" s="10">
        <v>1</v>
      </c>
      <c r="R16" s="10"/>
      <c r="S16" s="45"/>
      <c r="T16" s="10">
        <v>1</v>
      </c>
      <c r="U16" s="10"/>
      <c r="V16" s="45"/>
      <c r="W16" s="10">
        <v>1</v>
      </c>
    </row>
    <row r="17" spans="1:23" x14ac:dyDescent="0.25">
      <c r="A17" s="44">
        <f>IF(Configuracion!C10="","",Configuracion!C10)</f>
        <v>500</v>
      </c>
      <c r="B17" s="8">
        <v>0</v>
      </c>
      <c r="C17" s="9"/>
      <c r="D17" s="44">
        <f>IF(Configuracion!D10="","",Configuracion!D10)</f>
        <v>3.5</v>
      </c>
      <c r="E17" s="10">
        <v>0</v>
      </c>
      <c r="F17" s="10"/>
      <c r="G17" s="44">
        <f>IF(Configuracion!E10="","",Configuracion!E10)</f>
        <v>7</v>
      </c>
      <c r="H17" s="10">
        <v>0</v>
      </c>
      <c r="I17" s="10"/>
      <c r="J17" s="44">
        <f>IF(Configuracion!F10="","",Configuracion!F10)</f>
        <v>7</v>
      </c>
      <c r="K17" s="10">
        <v>0</v>
      </c>
      <c r="L17" s="10"/>
      <c r="M17" s="44">
        <f>IF(Configuracion!G10="","",Configuracion!G10)</f>
        <v>3</v>
      </c>
      <c r="N17" s="10">
        <v>0</v>
      </c>
      <c r="O17" s="10"/>
      <c r="P17" s="44">
        <f>IF(Configuracion!H10="","",Configuracion!H10)</f>
        <v>3</v>
      </c>
      <c r="Q17" s="10">
        <v>0</v>
      </c>
      <c r="R17" s="10"/>
      <c r="S17" s="45">
        <f>IF(Configuracion!I10="","",Configuracion!I10)</f>
        <v>0.7</v>
      </c>
      <c r="T17" s="10">
        <v>0</v>
      </c>
      <c r="U17" s="10"/>
      <c r="V17" s="45">
        <f>IF(Configuracion!J10="","",Configuracion!J10)</f>
        <v>0.3</v>
      </c>
      <c r="W17" s="10">
        <v>0</v>
      </c>
    </row>
    <row r="18" spans="1:23" x14ac:dyDescent="0.25">
      <c r="A18" s="44"/>
      <c r="B18" s="8">
        <v>1</v>
      </c>
      <c r="C18" s="9"/>
      <c r="D18" s="44"/>
      <c r="E18" s="10">
        <v>1</v>
      </c>
      <c r="F18" s="10"/>
      <c r="G18" s="44"/>
      <c r="H18" s="10">
        <v>1</v>
      </c>
      <c r="I18" s="10"/>
      <c r="J18" s="44"/>
      <c r="K18" s="10">
        <v>1</v>
      </c>
      <c r="L18" s="10"/>
      <c r="M18" s="44"/>
      <c r="N18" s="10">
        <v>1</v>
      </c>
      <c r="O18" s="10"/>
      <c r="P18" s="44"/>
      <c r="Q18" s="10">
        <v>1</v>
      </c>
      <c r="R18" s="10"/>
      <c r="S18" s="45"/>
      <c r="T18" s="10">
        <v>1</v>
      </c>
      <c r="U18" s="10"/>
      <c r="V18" s="45"/>
      <c r="W18" s="10">
        <v>1</v>
      </c>
    </row>
    <row r="19" spans="1:23" x14ac:dyDescent="0.25">
      <c r="A19" s="44" t="str">
        <f>IF(Configuracion!C11="","",Configuracion!C11)</f>
        <v/>
      </c>
      <c r="B19" s="8">
        <v>0</v>
      </c>
      <c r="C19" s="9"/>
      <c r="D19" s="44" t="str">
        <f>IF(Configuracion!D11="","",Configuracion!D11)</f>
        <v/>
      </c>
      <c r="E19" s="10">
        <v>0</v>
      </c>
      <c r="F19" s="10"/>
      <c r="G19" s="44" t="str">
        <f>IF(Configuracion!E11="","",Configuracion!E11)</f>
        <v/>
      </c>
      <c r="H19" s="10">
        <v>0</v>
      </c>
      <c r="I19" s="10"/>
      <c r="J19" s="44">
        <f>IF(Configuracion!F11="","",Configuracion!F11)</f>
        <v>8</v>
      </c>
      <c r="K19" s="10">
        <v>0</v>
      </c>
      <c r="L19" s="10"/>
      <c r="M19" s="44" t="str">
        <f>IF(Configuracion!G11="","",Configuracion!G11)</f>
        <v/>
      </c>
      <c r="N19" s="10">
        <v>0</v>
      </c>
      <c r="O19" s="10"/>
      <c r="P19" s="44">
        <f>IF(Configuracion!H11="","",Configuracion!H11)</f>
        <v>2</v>
      </c>
      <c r="Q19" s="10">
        <v>0</v>
      </c>
      <c r="R19" s="10"/>
      <c r="S19" s="45">
        <f>IF(Configuracion!I11="","",Configuracion!I11)</f>
        <v>0.8</v>
      </c>
      <c r="T19" s="10">
        <v>0</v>
      </c>
      <c r="U19" s="10"/>
      <c r="V19" s="45" t="str">
        <f>IF(Configuracion!J11="","",Configuracion!J11)</f>
        <v/>
      </c>
      <c r="W19" s="10">
        <v>0</v>
      </c>
    </row>
    <row r="20" spans="1:23" x14ac:dyDescent="0.25">
      <c r="A20" s="44"/>
      <c r="B20" s="8">
        <v>1</v>
      </c>
      <c r="C20" s="9"/>
      <c r="D20" s="44"/>
      <c r="E20" s="10">
        <v>1</v>
      </c>
      <c r="F20" s="10"/>
      <c r="G20" s="44"/>
      <c r="H20" s="10">
        <v>1</v>
      </c>
      <c r="I20" s="10"/>
      <c r="J20" s="44"/>
      <c r="K20" s="10">
        <v>1</v>
      </c>
      <c r="L20" s="10"/>
      <c r="M20" s="44"/>
      <c r="N20" s="10">
        <v>1</v>
      </c>
      <c r="O20" s="10"/>
      <c r="P20" s="44"/>
      <c r="Q20" s="10">
        <v>1</v>
      </c>
      <c r="R20" s="10"/>
      <c r="S20" s="45"/>
      <c r="T20" s="10">
        <v>1</v>
      </c>
      <c r="U20" s="10"/>
      <c r="V20" s="45"/>
      <c r="W20" s="10">
        <v>1</v>
      </c>
    </row>
    <row r="21" spans="1:23" x14ac:dyDescent="0.25">
      <c r="A21" s="44" t="str">
        <f>IF(Configuracion!C12="","",Configuracion!C12)</f>
        <v/>
      </c>
      <c r="B21" s="8">
        <v>0</v>
      </c>
      <c r="C21" s="9"/>
      <c r="D21" s="44" t="str">
        <f>IF(Configuracion!D12="","",Configuracion!D12)</f>
        <v/>
      </c>
      <c r="E21" s="10">
        <v>0</v>
      </c>
      <c r="F21" s="10"/>
      <c r="G21" s="44" t="str">
        <f>IF(Configuracion!E12="","",Configuracion!E12)</f>
        <v/>
      </c>
      <c r="H21" s="10">
        <v>0</v>
      </c>
      <c r="I21" s="10"/>
      <c r="J21" s="44">
        <f>IF(Configuracion!F12="","",Configuracion!F12)</f>
        <v>9</v>
      </c>
      <c r="K21" s="10">
        <v>0</v>
      </c>
      <c r="L21" s="10"/>
      <c r="M21" s="44" t="str">
        <f>IF(Configuracion!G12="","",Configuracion!G12)</f>
        <v/>
      </c>
      <c r="N21" s="10">
        <v>0</v>
      </c>
      <c r="O21" s="10"/>
      <c r="P21" s="44">
        <f>IF(Configuracion!H12="","",Configuracion!H12)</f>
        <v>1</v>
      </c>
      <c r="Q21" s="10">
        <v>0</v>
      </c>
      <c r="R21" s="10"/>
      <c r="S21" s="45">
        <f>IF(Configuracion!I12="","",Configuracion!I12)</f>
        <v>0.9</v>
      </c>
      <c r="T21" s="10">
        <v>0</v>
      </c>
      <c r="U21" s="10"/>
      <c r="V21" s="45" t="str">
        <f>IF(Configuracion!J12="","",Configuracion!J12)</f>
        <v/>
      </c>
      <c r="W21" s="10">
        <v>0</v>
      </c>
    </row>
    <row r="22" spans="1:23" x14ac:dyDescent="0.25">
      <c r="A22" s="44"/>
      <c r="B22" s="8">
        <v>1</v>
      </c>
      <c r="C22" s="9"/>
      <c r="D22" s="44"/>
      <c r="E22" s="10">
        <v>1</v>
      </c>
      <c r="F22" s="10"/>
      <c r="G22" s="44"/>
      <c r="H22" s="10">
        <v>1</v>
      </c>
      <c r="I22" s="10"/>
      <c r="J22" s="44"/>
      <c r="K22" s="10">
        <v>1</v>
      </c>
      <c r="L22" s="10"/>
      <c r="M22" s="44"/>
      <c r="N22" s="10">
        <v>1</v>
      </c>
      <c r="O22" s="10"/>
      <c r="P22" s="44"/>
      <c r="Q22" s="10">
        <v>1</v>
      </c>
      <c r="R22" s="10"/>
      <c r="S22" s="45"/>
      <c r="T22" s="10">
        <v>1</v>
      </c>
      <c r="U22" s="10"/>
      <c r="V22" s="45"/>
      <c r="W22" s="10">
        <v>1</v>
      </c>
    </row>
    <row r="23" spans="1:23" x14ac:dyDescent="0.25">
      <c r="A23" s="44">
        <f>IF(Configuracion!C13="","",Configuracion!C13)</f>
        <v>770</v>
      </c>
      <c r="B23" s="8">
        <v>0</v>
      </c>
      <c r="C23" s="9"/>
      <c r="D23" s="44">
        <f>IF(Configuracion!D13="","",Configuracion!D13)</f>
        <v>5</v>
      </c>
      <c r="E23" s="10">
        <v>0</v>
      </c>
      <c r="F23" s="10"/>
      <c r="G23" s="44">
        <f>IF(Configuracion!E13="","",Configuracion!E13)</f>
        <v>10</v>
      </c>
      <c r="H23" s="10">
        <v>0</v>
      </c>
      <c r="I23" s="10"/>
      <c r="J23" s="44">
        <f>IF(Configuracion!F13="","",Configuracion!F13)</f>
        <v>10</v>
      </c>
      <c r="K23" s="10">
        <v>0</v>
      </c>
      <c r="L23" s="10"/>
      <c r="M23" s="44">
        <f>IF(Configuracion!G13="","",Configuracion!G13)</f>
        <v>0</v>
      </c>
      <c r="N23" s="10">
        <v>0</v>
      </c>
      <c r="O23" s="10"/>
      <c r="P23" s="44">
        <f>IF(Configuracion!H13="","",Configuracion!H13)</f>
        <v>0</v>
      </c>
      <c r="Q23" s="10">
        <v>0</v>
      </c>
      <c r="R23" s="10"/>
      <c r="S23" s="45">
        <f>IF(Configuracion!I13="","",Configuracion!I13)</f>
        <v>1</v>
      </c>
      <c r="T23" s="10">
        <v>0</v>
      </c>
      <c r="U23" s="10"/>
      <c r="V23" s="45">
        <f>IF(Configuracion!J13="","",Configuracion!J13)</f>
        <v>0</v>
      </c>
      <c r="W23" s="10">
        <v>0</v>
      </c>
    </row>
    <row r="24" spans="1:23" x14ac:dyDescent="0.25">
      <c r="A24" s="44"/>
      <c r="B24" s="3">
        <f>SUM(B3:B23)</f>
        <v>10</v>
      </c>
      <c r="D24" s="44"/>
      <c r="E24" s="4">
        <f>SUM(E3:E23)</f>
        <v>10</v>
      </c>
      <c r="G24" s="44"/>
      <c r="H24" s="4">
        <f>SUM(H3:H23)</f>
        <v>10</v>
      </c>
      <c r="J24" s="44"/>
      <c r="K24" s="4">
        <f>SUM(K3:K23)</f>
        <v>10</v>
      </c>
      <c r="M24" s="44"/>
      <c r="N24" s="4">
        <f>SUM(N3:N23)</f>
        <v>10</v>
      </c>
      <c r="P24" s="44"/>
      <c r="Q24" s="4">
        <f>SUM(Q3:Q23)</f>
        <v>10</v>
      </c>
      <c r="S24" s="45"/>
      <c r="T24" s="4">
        <f>SUM(T3:T23)</f>
        <v>10</v>
      </c>
      <c r="V24" s="45"/>
      <c r="W24" s="4">
        <f>SUM(W3:W23)</f>
        <v>10</v>
      </c>
    </row>
    <row r="25" spans="1:23" x14ac:dyDescent="0.25">
      <c r="A25" s="3" t="s">
        <v>0</v>
      </c>
      <c r="B25" s="3" t="s">
        <v>1</v>
      </c>
      <c r="D25" s="3" t="s">
        <v>0</v>
      </c>
      <c r="E25" s="3" t="s">
        <v>1</v>
      </c>
      <c r="G25" s="3" t="s">
        <v>0</v>
      </c>
      <c r="H25" s="3" t="s">
        <v>1</v>
      </c>
      <c r="J25" s="3" t="s">
        <v>0</v>
      </c>
      <c r="K25" s="3" t="s">
        <v>1</v>
      </c>
      <c r="M25" s="3" t="s">
        <v>0</v>
      </c>
      <c r="N25" s="3" t="s">
        <v>1</v>
      </c>
      <c r="P25" s="3" t="s">
        <v>0</v>
      </c>
      <c r="Q25" s="3" t="s">
        <v>1</v>
      </c>
      <c r="S25" s="3" t="s">
        <v>0</v>
      </c>
      <c r="T25" s="3" t="s">
        <v>1</v>
      </c>
      <c r="V25" s="3" t="s">
        <v>0</v>
      </c>
      <c r="W25" s="3" t="s">
        <v>1</v>
      </c>
    </row>
    <row r="26" spans="1:23" x14ac:dyDescent="0.25">
      <c r="A26" s="3">
        <v>0</v>
      </c>
      <c r="B26" s="3">
        <v>0</v>
      </c>
      <c r="D26" s="3">
        <v>0</v>
      </c>
      <c r="E26" s="3">
        <v>0</v>
      </c>
      <c r="G26" s="3">
        <v>0</v>
      </c>
      <c r="H26" s="3">
        <v>0</v>
      </c>
      <c r="J26" s="3">
        <v>0</v>
      </c>
      <c r="K26" s="3">
        <v>0</v>
      </c>
      <c r="M26" s="3">
        <v>0</v>
      </c>
      <c r="N26" s="3">
        <v>0</v>
      </c>
      <c r="P26" s="3">
        <v>0</v>
      </c>
      <c r="Q26" s="3">
        <v>0</v>
      </c>
      <c r="S26" s="3">
        <v>0</v>
      </c>
      <c r="T26" s="3">
        <v>0</v>
      </c>
      <c r="V26" s="3">
        <v>0</v>
      </c>
      <c r="W26" s="3">
        <v>0</v>
      </c>
    </row>
    <row r="27" spans="1:23" x14ac:dyDescent="0.25">
      <c r="A27" s="6">
        <f>COS(B28)</f>
        <v>-1</v>
      </c>
      <c r="B27" s="6">
        <f>SIN(B28)</f>
        <v>-3.2157436435920062E-16</v>
      </c>
      <c r="D27" s="6">
        <f>COS(E28)</f>
        <v>-1</v>
      </c>
      <c r="E27" s="6">
        <f>SIN(E28)</f>
        <v>1.22514845490862E-16</v>
      </c>
      <c r="G27" s="6">
        <f>COS(H28)</f>
        <v>-1</v>
      </c>
      <c r="H27" s="6">
        <f>SIN(H28)</f>
        <v>1.22514845490862E-16</v>
      </c>
      <c r="J27" s="6">
        <f>COS(K28)</f>
        <v>-1</v>
      </c>
      <c r="K27" s="6">
        <f>SIN(K28)</f>
        <v>1.22514845490862E-16</v>
      </c>
      <c r="M27" s="6">
        <f>COS(N28)</f>
        <v>-1</v>
      </c>
      <c r="N27" s="6">
        <f>SIN(N28)</f>
        <v>1.22514845490862E-16</v>
      </c>
      <c r="P27" s="6">
        <f>COS(Q28)</f>
        <v>-1</v>
      </c>
      <c r="Q27" s="6">
        <f>SIN(Q28)</f>
        <v>1.22514845490862E-16</v>
      </c>
      <c r="S27" s="6">
        <f>COS(T28)</f>
        <v>-1</v>
      </c>
      <c r="T27" s="6">
        <f>SIN(T28)</f>
        <v>1.22514845490862E-16</v>
      </c>
      <c r="V27" s="6">
        <f>COS(W28)</f>
        <v>-1</v>
      </c>
      <c r="W27" s="6">
        <f>SIN(W28)</f>
        <v>1.22514845490862E-16</v>
      </c>
    </row>
    <row r="28" spans="1:23" x14ac:dyDescent="0.25">
      <c r="A28" s="3" t="s">
        <v>2</v>
      </c>
      <c r="B28" s="3">
        <f>(MAX(A3:A24)-B1)*PI()/(MAX(A3:A24)-MIN(A3:A24))</f>
        <v>3.1415926535897936</v>
      </c>
      <c r="D28" s="3" t="s">
        <v>2</v>
      </c>
      <c r="E28" s="3">
        <f>(MAX(D3:D24)-E1)*PI()/(MAX(D3:D24)-MIN(D3:D24))</f>
        <v>3.1415926535897931</v>
      </c>
      <c r="G28" s="3" t="s">
        <v>2</v>
      </c>
      <c r="H28" s="3">
        <f>(MAX(G3:G24)-H1)*PI()/(MAX(G3:G24)-MIN(G3:G24))</f>
        <v>3.1415926535897931</v>
      </c>
      <c r="J28" s="3" t="s">
        <v>2</v>
      </c>
      <c r="K28" s="3">
        <f>(MAX(J3:J24)-K1)*PI()/(MAX(J3:J24)-MIN(J3:J24))</f>
        <v>3.1415926535897931</v>
      </c>
      <c r="M28" s="3" t="s">
        <v>2</v>
      </c>
      <c r="N28" s="3">
        <f>(MAX(M3:M24)-N1)*PI()/(MAX(M3:M24)-MIN(M3:M24))</f>
        <v>3.1415926535897931</v>
      </c>
      <c r="P28" s="3" t="s">
        <v>2</v>
      </c>
      <c r="Q28" s="3">
        <f>(MAX(P3:P24)-Q1)*PI()/(MAX(P3:P24)-MIN(P3:P24))</f>
        <v>3.1415926535897931</v>
      </c>
      <c r="S28" s="3" t="s">
        <v>2</v>
      </c>
      <c r="T28" s="3">
        <f>(MAX(S3:S24)-T1)*PI()/(MAX(S3:S24)-MIN(S3:S24))</f>
        <v>3.1415926535897931</v>
      </c>
      <c r="V28" s="3" t="s">
        <v>2</v>
      </c>
      <c r="W28" s="3">
        <f>(MAX(V3:V24)-W1)*PI()/(MAX(V3:V24)-MIN(V3:V24))</f>
        <v>3.1415926535897931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Captura</vt:lpstr>
      <vt:lpstr>Cuadro de indicadores</vt:lpstr>
      <vt:lpstr>Configuracion</vt:lpstr>
      <vt:lpstr>Estructura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Ramon Gallardo</dc:creator>
  <cp:lastModifiedBy>gallardo_jose@hotmail.com</cp:lastModifiedBy>
  <dcterms:created xsi:type="dcterms:W3CDTF">2013-05-18T13:21:27Z</dcterms:created>
  <dcterms:modified xsi:type="dcterms:W3CDTF">2013-09-18T18:40:21Z</dcterms:modified>
</cp:coreProperties>
</file>