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2915" windowHeight="4425" activeTab="0"/>
  </bookViews>
  <sheets>
    <sheet name="Hoja23" sheetId="1" r:id="rId1"/>
    <sheet name="Hoja24" sheetId="2" r:id="rId2"/>
    <sheet name="Hoja25" sheetId="3" r:id="rId3"/>
    <sheet name="Hoja26" sheetId="4" r:id="rId4"/>
    <sheet name="Hoja28" sheetId="5" r:id="rId5"/>
    <sheet name="Hoja27" sheetId="6" r:id="rId6"/>
    <sheet name="Hoja29" sheetId="7" r:id="rId7"/>
    <sheet name="Hoja30" sheetId="8" r:id="rId8"/>
    <sheet name="Hoja31" sheetId="9" r:id="rId9"/>
    <sheet name="Hoja32" sheetId="10" r:id="rId10"/>
    <sheet name="Hoja33" sheetId="11" r:id="rId11"/>
    <sheet name="Hoja34" sheetId="12" r:id="rId12"/>
    <sheet name="Hoja35" sheetId="13" r:id="rId13"/>
    <sheet name="Hoja36" sheetId="14" r:id="rId14"/>
  </sheets>
  <externalReferences>
    <externalReference r:id="rId17"/>
    <externalReference r:id="rId18"/>
  </externalReferences>
  <definedNames>
    <definedName name="Demanda1">'[1]Hoja1'!$B$27</definedName>
    <definedName name="DemandaI">'[2]Hoja80'!$B$27</definedName>
    <definedName name="DemandaII">'[2]Hoja80'!$C$27</definedName>
    <definedName name="DemandaIII">'[2]Hoja80'!$D$27</definedName>
  </definedNames>
  <calcPr fullCalcOnLoad="1"/>
</workbook>
</file>

<file path=xl/sharedStrings.xml><?xml version="1.0" encoding="utf-8"?>
<sst xmlns="http://schemas.openxmlformats.org/spreadsheetml/2006/main" count="52" uniqueCount="16">
  <si>
    <t>Media</t>
  </si>
  <si>
    <t>Desvío Estándar</t>
  </si>
  <si>
    <t>x</t>
  </si>
  <si>
    <t>f(x)</t>
  </si>
  <si>
    <t>F(x)</t>
  </si>
  <si>
    <t>Probabilidad</t>
  </si>
  <si>
    <t>Alfa</t>
  </si>
  <si>
    <t>Beta</t>
  </si>
  <si>
    <t>v</t>
  </si>
  <si>
    <r>
      <rPr>
        <sz val="12"/>
        <rFont val="Times New Roman"/>
        <family val="1"/>
      </rPr>
      <t>1-</t>
    </r>
    <r>
      <rPr>
        <i/>
        <sz val="12"/>
        <rFont val="Times New Roman"/>
        <family val="1"/>
      </rPr>
      <t>F(x)</t>
    </r>
  </si>
  <si>
    <r>
      <t>Media de ln(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</t>
    </r>
  </si>
  <si>
    <t>Desvío Estándar de ln(x)</t>
  </si>
  <si>
    <t>Lambda</t>
  </si>
  <si>
    <t>1-F(x)</t>
  </si>
  <si>
    <t>Grados de libertad</t>
  </si>
  <si>
    <t>probabilidad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</si>
</sst>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32" borderId="4" applyNumberFormat="0" applyFont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Porcentual 2" xfId="55"/>
    <cellStyle name="Porcentual 3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ciano\libro\planillas%20del%20libro\mix%20de%20produc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uciano\libro\planillas%20del%20libro\planillas%20lib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t.1"/>
      <sheetName val="cant.2"/>
      <sheetName val="cant.3"/>
      <sheetName val="Resultado"/>
      <sheetName val="Hoja10"/>
      <sheetName val="Hoja8"/>
      <sheetName val="Hoja6"/>
      <sheetName val="Hoja4"/>
      <sheetName val="Hoja19"/>
      <sheetName val="Hoja17"/>
      <sheetName val="Hoja15"/>
      <sheetName val="Hoja13"/>
      <sheetName val="Hoja1"/>
      <sheetName val="Hoja20"/>
    </sheetNames>
    <sheetDataSet>
      <sheetData sheetId="12">
        <row r="27">
          <cell r="B27">
            <v>1000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oja18"/>
      <sheetName val="Hoja19"/>
      <sheetName val="Hoja20"/>
      <sheetName val="Hoja21"/>
      <sheetName val="Hoja22"/>
      <sheetName val="Hoja23"/>
      <sheetName val="Hoja24"/>
      <sheetName val="Hoja25"/>
      <sheetName val="Hoja26"/>
      <sheetName val="Hoja28"/>
      <sheetName val="Hoja27"/>
      <sheetName val="Hoja29"/>
      <sheetName val="Hoja30"/>
      <sheetName val="Hoja31"/>
      <sheetName val="Hoja32"/>
      <sheetName val="Hoja33"/>
      <sheetName val="Hoja34"/>
      <sheetName val="Hoja35"/>
      <sheetName val="Hoja36"/>
      <sheetName val="Hoja37"/>
      <sheetName val="Resumen de escenario"/>
      <sheetName val="Hoja38"/>
      <sheetName val="Hoja39"/>
      <sheetName val="Hoja40"/>
      <sheetName val="Hoja41"/>
      <sheetName val="Hoja42"/>
      <sheetName val="Hoja43"/>
      <sheetName val="Hoja44"/>
      <sheetName val="Hoja45"/>
      <sheetName val="Hoja46"/>
      <sheetName val="Hoja47"/>
      <sheetName val="Hoja48"/>
      <sheetName val="Hoja49"/>
      <sheetName val="Hoja50"/>
      <sheetName val="Hoja51"/>
      <sheetName val="Hoja52"/>
      <sheetName val="Hoja53"/>
      <sheetName val="Hoja54"/>
      <sheetName val="Hoja55"/>
      <sheetName val="Hoja56"/>
      <sheetName val="Hoja57"/>
      <sheetName val="Hoja58"/>
      <sheetName val="Hoja59"/>
      <sheetName val="Hoja60"/>
      <sheetName val="Hoja61"/>
      <sheetName val="Hoja62"/>
      <sheetName val="Hoja63"/>
      <sheetName val="Hoja64"/>
      <sheetName val="Hoja65"/>
      <sheetName val="Hoja66"/>
      <sheetName val="Hoja67"/>
      <sheetName val="Hoja68"/>
      <sheetName val="Hoja69"/>
      <sheetName val="Hoja70"/>
      <sheetName val="Hoja71"/>
      <sheetName val="Hoja72"/>
      <sheetName val="Hoja73"/>
      <sheetName val="Hoja74"/>
      <sheetName val="Hoja75"/>
      <sheetName val="Hoja76"/>
      <sheetName val="Hoja77"/>
      <sheetName val="resultados simul"/>
      <sheetName val="Hoja78"/>
      <sheetName val="Hoja79"/>
      <sheetName val="resultados A"/>
      <sheetName val="resultados B"/>
      <sheetName val="resultados RN"/>
      <sheetName val="Hoja80"/>
      <sheetName val="cant.1"/>
      <sheetName val="cant.2"/>
      <sheetName val="cant.3"/>
      <sheetName val="resultado"/>
    </sheetNames>
    <sheetDataSet>
      <sheetData sheetId="84">
        <row r="27">
          <cell r="B27" t="e">
            <v>#NAME?</v>
          </cell>
          <cell r="C27" t="e">
            <v>#NAME?</v>
          </cell>
          <cell r="D27" t="e">
            <v>#NAME?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8.8515625" style="2" customWidth="1"/>
    <col min="2" max="2" width="11.421875" style="1" customWidth="1"/>
    <col min="3" max="16384" width="11.421875" style="2" customWidth="1"/>
  </cols>
  <sheetData>
    <row r="1" spans="1:2" ht="15.75">
      <c r="A1" s="1" t="s">
        <v>0</v>
      </c>
      <c r="B1" s="1">
        <v>30</v>
      </c>
    </row>
    <row r="2" spans="1:2" ht="15.75">
      <c r="A2" s="1" t="s">
        <v>1</v>
      </c>
      <c r="B2" s="1">
        <v>10</v>
      </c>
    </row>
    <row r="3" spans="1:2" ht="15.75">
      <c r="A3" s="3" t="s">
        <v>2</v>
      </c>
      <c r="B3" s="1">
        <v>25</v>
      </c>
    </row>
    <row r="5" spans="1:2" ht="15.75">
      <c r="A5" s="3" t="s">
        <v>3</v>
      </c>
      <c r="B5" s="1">
        <f>NORMDIST(B3,B1,B2,0)</f>
        <v>0.03520653267642995</v>
      </c>
    </row>
    <row r="6" spans="1:2" ht="15.75">
      <c r="A6" s="3" t="s">
        <v>4</v>
      </c>
      <c r="B6" s="1">
        <f>NORMDIST(B3,B1,B2,1)</f>
        <v>0.3085375387259869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4.421875" style="2" customWidth="1"/>
    <col min="2" max="2" width="11.421875" style="1" customWidth="1"/>
    <col min="3" max="16384" width="11.421875" style="2" customWidth="1"/>
  </cols>
  <sheetData>
    <row r="1" spans="1:2" ht="15.75">
      <c r="A1" s="1" t="s">
        <v>6</v>
      </c>
      <c r="B1" s="1">
        <v>2</v>
      </c>
    </row>
    <row r="2" spans="1:2" ht="15.75">
      <c r="A2" s="1" t="s">
        <v>7</v>
      </c>
      <c r="B2" s="1">
        <v>1</v>
      </c>
    </row>
    <row r="3" spans="1:2" ht="15.75">
      <c r="A3" s="3" t="s">
        <v>4</v>
      </c>
      <c r="B3" s="7">
        <v>0.264</v>
      </c>
    </row>
    <row r="5" spans="1:2" ht="15.75">
      <c r="A5" s="3" t="s">
        <v>2</v>
      </c>
      <c r="B5" s="5">
        <f>GAMMAINV(B3,B1,B2)</f>
        <v>0.9993445742072007</v>
      </c>
    </row>
    <row r="6" ht="15.75">
      <c r="A6" s="3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4.421875" style="2" customWidth="1"/>
    <col min="2" max="2" width="11.421875" style="1" customWidth="1"/>
    <col min="3" max="16384" width="11.421875" style="2" customWidth="1"/>
  </cols>
  <sheetData>
    <row r="1" spans="1:2" ht="15.75">
      <c r="A1" s="1" t="s">
        <v>12</v>
      </c>
      <c r="B1" s="5">
        <v>6</v>
      </c>
    </row>
    <row r="2" spans="1:2" ht="15.75">
      <c r="A2" s="3" t="s">
        <v>2</v>
      </c>
      <c r="B2" s="4">
        <v>0.25</v>
      </c>
    </row>
    <row r="4" spans="1:2" ht="15.75">
      <c r="A4" s="3" t="s">
        <v>13</v>
      </c>
      <c r="B4" s="4">
        <f>1-EXPONDIST(B2,B1,1)</f>
        <v>0.2231301601484298</v>
      </c>
    </row>
    <row r="5" spans="1:2" ht="15.75">
      <c r="A5" s="3"/>
      <c r="B5" s="4"/>
    </row>
    <row r="17" ht="15.75">
      <c r="C17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4.421875" style="2" customWidth="1"/>
    <col min="2" max="2" width="11.421875" style="1" customWidth="1"/>
    <col min="3" max="16384" width="11.421875" style="2" customWidth="1"/>
  </cols>
  <sheetData>
    <row r="1" spans="1:2" ht="15.75">
      <c r="A1" s="1" t="s">
        <v>14</v>
      </c>
      <c r="B1" s="5">
        <v>8</v>
      </c>
    </row>
    <row r="2" spans="1:2" ht="15.75">
      <c r="A2" s="3" t="s">
        <v>2</v>
      </c>
      <c r="B2" s="4">
        <v>1.5</v>
      </c>
    </row>
    <row r="4" spans="1:2" ht="15.75">
      <c r="A4" s="3" t="s">
        <v>13</v>
      </c>
      <c r="B4" s="4">
        <f>1-TDIST(B2,B1,1)</f>
        <v>0.9139983540240443</v>
      </c>
    </row>
    <row r="5" spans="1:2" ht="15.75">
      <c r="A5" s="3"/>
      <c r="B5" s="4"/>
    </row>
    <row r="17" ht="15.75">
      <c r="C1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4.421875" style="2" customWidth="1"/>
    <col min="2" max="2" width="11.421875" style="1" customWidth="1"/>
    <col min="3" max="16384" width="11.421875" style="2" customWidth="1"/>
  </cols>
  <sheetData>
    <row r="1" spans="1:2" ht="15.75">
      <c r="A1" s="1" t="s">
        <v>14</v>
      </c>
      <c r="B1" s="5">
        <v>15</v>
      </c>
    </row>
    <row r="2" spans="1:2" ht="15.75">
      <c r="A2" s="1" t="s">
        <v>15</v>
      </c>
      <c r="B2" s="4">
        <v>0.5</v>
      </c>
    </row>
    <row r="4" spans="1:2" ht="15.75">
      <c r="A4" s="3" t="s">
        <v>2</v>
      </c>
      <c r="B4" s="4">
        <f>TINV(B2*2,B1)</f>
        <v>0</v>
      </c>
    </row>
    <row r="5" spans="1:2" ht="15.75">
      <c r="A5" s="3"/>
      <c r="B5" s="4"/>
    </row>
    <row r="17" ht="15.75">
      <c r="C1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4.421875" style="2" customWidth="1"/>
    <col min="2" max="2" width="11.421875" style="1" customWidth="1"/>
    <col min="3" max="16384" width="11.421875" style="2" customWidth="1"/>
  </cols>
  <sheetData>
    <row r="1" spans="1:2" ht="15.75">
      <c r="A1" s="1" t="s">
        <v>6</v>
      </c>
      <c r="B1" s="1">
        <v>10</v>
      </c>
    </row>
    <row r="2" spans="1:2" ht="15.75">
      <c r="A2" s="1" t="s">
        <v>7</v>
      </c>
      <c r="B2" s="1">
        <v>6</v>
      </c>
    </row>
    <row r="3" spans="1:2" ht="15.75">
      <c r="A3" s="3" t="s">
        <v>2</v>
      </c>
      <c r="B3" s="5">
        <v>5</v>
      </c>
    </row>
    <row r="5" spans="1:2" ht="15.75">
      <c r="A5" s="3" t="s">
        <v>4</v>
      </c>
      <c r="B5" s="7">
        <f>WEIBULL(B3,B1,B2,1)</f>
        <v>0.14913821881548506</v>
      </c>
    </row>
    <row r="6" ht="15.75">
      <c r="A6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8.8515625" style="2" customWidth="1"/>
    <col min="2" max="2" width="11.421875" style="1" customWidth="1"/>
    <col min="3" max="16384" width="11.421875" style="2" customWidth="1"/>
  </cols>
  <sheetData>
    <row r="1" spans="1:2" ht="15.75">
      <c r="A1" s="1" t="s">
        <v>0</v>
      </c>
      <c r="B1" s="1">
        <v>30</v>
      </c>
    </row>
    <row r="2" spans="1:2" ht="15.75">
      <c r="A2" s="1" t="s">
        <v>1</v>
      </c>
      <c r="B2" s="1">
        <v>10</v>
      </c>
    </row>
    <row r="3" spans="1:2" ht="15.75">
      <c r="A3" s="1" t="s">
        <v>5</v>
      </c>
      <c r="B3" s="1">
        <v>0.4</v>
      </c>
    </row>
    <row r="5" spans="1:2" ht="15.75">
      <c r="A5" s="3" t="s">
        <v>2</v>
      </c>
      <c r="B5" s="4">
        <f>NORMINV(B3,B1,B2)</f>
        <v>27.466528968642002</v>
      </c>
    </row>
    <row r="6" ht="15.75">
      <c r="A6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8.8515625" style="2" customWidth="1"/>
    <col min="2" max="2" width="11.421875" style="1" customWidth="1"/>
    <col min="3" max="16384" width="11.421875" style="2" customWidth="1"/>
  </cols>
  <sheetData>
    <row r="1" spans="1:2" ht="15.75">
      <c r="A1" s="1" t="s">
        <v>6</v>
      </c>
      <c r="B1" s="1">
        <v>1</v>
      </c>
    </row>
    <row r="2" spans="1:2" ht="15.75">
      <c r="A2" s="1" t="s">
        <v>7</v>
      </c>
      <c r="B2" s="1">
        <v>1</v>
      </c>
    </row>
    <row r="3" spans="1:2" ht="15.75">
      <c r="A3" s="3" t="s">
        <v>2</v>
      </c>
      <c r="B3" s="4">
        <v>0.5</v>
      </c>
    </row>
    <row r="5" spans="1:2" ht="15.75">
      <c r="A5" s="3" t="s">
        <v>4</v>
      </c>
      <c r="B5" s="4">
        <f>BETADIST(B3,B1,B2)</f>
        <v>0.5</v>
      </c>
    </row>
    <row r="6" ht="15.75">
      <c r="A6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8.8515625" style="2" customWidth="1"/>
    <col min="2" max="2" width="11.421875" style="1" customWidth="1"/>
    <col min="3" max="16384" width="11.421875" style="2" customWidth="1"/>
  </cols>
  <sheetData>
    <row r="1" spans="1:2" ht="15.75">
      <c r="A1" s="1" t="s">
        <v>6</v>
      </c>
      <c r="B1" s="1">
        <v>1</v>
      </c>
    </row>
    <row r="2" spans="1:2" ht="15.75">
      <c r="A2" s="1" t="s">
        <v>7</v>
      </c>
      <c r="B2" s="1">
        <v>1</v>
      </c>
    </row>
    <row r="3" spans="1:2" ht="15.75">
      <c r="A3" s="3" t="s">
        <v>4</v>
      </c>
      <c r="B3" s="4">
        <v>0.5</v>
      </c>
    </row>
    <row r="5" spans="1:2" ht="15.75">
      <c r="A5" s="3" t="s">
        <v>2</v>
      </c>
      <c r="B5" s="4">
        <f>BETAINV(B3,B1,B2)</f>
        <v>0.5</v>
      </c>
    </row>
    <row r="6" ht="15.75">
      <c r="A6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8.8515625" style="2" customWidth="1"/>
    <col min="2" max="2" width="11.421875" style="1" customWidth="1"/>
    <col min="3" max="16384" width="11.421875" style="2" customWidth="1"/>
  </cols>
  <sheetData>
    <row r="1" spans="1:2" ht="15.75">
      <c r="A1" s="3" t="s">
        <v>8</v>
      </c>
      <c r="B1" s="1">
        <v>5</v>
      </c>
    </row>
    <row r="2" spans="1:2" ht="15.75">
      <c r="A2" s="3" t="s">
        <v>9</v>
      </c>
      <c r="B2" s="4">
        <v>0.7</v>
      </c>
    </row>
    <row r="4" spans="1:2" ht="15.75">
      <c r="A4" s="3" t="s">
        <v>2</v>
      </c>
      <c r="B4" s="5">
        <f>CHIINV(B2,B1)</f>
        <v>2.999908132759906</v>
      </c>
    </row>
    <row r="5" ht="15.75">
      <c r="A5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8.8515625" style="2" customWidth="1"/>
    <col min="2" max="2" width="11.421875" style="1" customWidth="1"/>
    <col min="3" max="16384" width="11.421875" style="2" customWidth="1"/>
  </cols>
  <sheetData>
    <row r="1" spans="1:2" ht="15.75">
      <c r="A1" s="3" t="s">
        <v>8</v>
      </c>
      <c r="B1" s="1">
        <v>5</v>
      </c>
    </row>
    <row r="2" spans="1:2" ht="15.75">
      <c r="A2" s="3" t="s">
        <v>2</v>
      </c>
      <c r="B2" s="5">
        <v>3</v>
      </c>
    </row>
    <row r="4" spans="1:2" ht="15.75">
      <c r="A4" s="3" t="s">
        <v>9</v>
      </c>
      <c r="B4" s="4">
        <f>CHIDIST(B2,B1)</f>
        <v>0.6999858358786275</v>
      </c>
    </row>
    <row r="5" ht="15.75">
      <c r="A5" s="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4.421875" style="2" customWidth="1"/>
    <col min="2" max="2" width="11.421875" style="1" customWidth="1"/>
    <col min="3" max="16384" width="11.421875" style="2" customWidth="1"/>
  </cols>
  <sheetData>
    <row r="1" spans="1:2" ht="15.75">
      <c r="A1" s="1" t="s">
        <v>10</v>
      </c>
      <c r="B1" s="1">
        <v>2</v>
      </c>
    </row>
    <row r="2" spans="1:2" ht="15.75">
      <c r="A2" s="1" t="s">
        <v>11</v>
      </c>
      <c r="B2" s="1">
        <v>1</v>
      </c>
    </row>
    <row r="3" spans="1:2" ht="15.75">
      <c r="A3" s="3" t="s">
        <v>2</v>
      </c>
      <c r="B3" s="5">
        <v>10</v>
      </c>
    </row>
    <row r="5" spans="1:2" ht="15.75">
      <c r="A5" s="3" t="s">
        <v>4</v>
      </c>
      <c r="B5" s="6">
        <f>LOGNORMDIST(B3,B1,B2)</f>
        <v>0.6188969618546742</v>
      </c>
    </row>
    <row r="6" ht="15.75">
      <c r="A6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4.421875" style="2" customWidth="1"/>
    <col min="2" max="2" width="11.421875" style="1" customWidth="1"/>
    <col min="3" max="16384" width="11.421875" style="2" customWidth="1"/>
  </cols>
  <sheetData>
    <row r="1" spans="1:2" ht="15.75">
      <c r="A1" s="1" t="s">
        <v>10</v>
      </c>
      <c r="B1" s="1">
        <v>2</v>
      </c>
    </row>
    <row r="2" spans="1:2" ht="15.75">
      <c r="A2" s="1" t="s">
        <v>11</v>
      </c>
      <c r="B2" s="1">
        <v>1</v>
      </c>
    </row>
    <row r="3" spans="1:2" ht="15.75">
      <c r="A3" s="3" t="s">
        <v>4</v>
      </c>
      <c r="B3" s="4">
        <v>0.5</v>
      </c>
    </row>
    <row r="5" spans="1:2" ht="15.75">
      <c r="A5" s="3" t="s">
        <v>2</v>
      </c>
      <c r="B5" s="4">
        <f>LOGINV(B3,B1,B2)</f>
        <v>7.38905609893065</v>
      </c>
    </row>
    <row r="6" ht="15.75">
      <c r="A6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4.421875" style="2" customWidth="1"/>
    <col min="2" max="2" width="11.421875" style="1" customWidth="1"/>
    <col min="3" max="16384" width="11.421875" style="2" customWidth="1"/>
  </cols>
  <sheetData>
    <row r="1" spans="1:2" ht="15.75">
      <c r="A1" s="1" t="s">
        <v>6</v>
      </c>
      <c r="B1" s="1">
        <v>2</v>
      </c>
    </row>
    <row r="2" spans="1:2" ht="15.75">
      <c r="A2" s="1" t="s">
        <v>7</v>
      </c>
      <c r="B2" s="1">
        <v>1</v>
      </c>
    </row>
    <row r="3" spans="1:2" ht="15.75">
      <c r="A3" s="3" t="s">
        <v>2</v>
      </c>
      <c r="B3" s="5">
        <v>1</v>
      </c>
    </row>
    <row r="5" spans="1:2" ht="15.75">
      <c r="A5" s="3" t="s">
        <v>4</v>
      </c>
      <c r="B5" s="7">
        <f>GAMMADIST(B3,B1,B2,1)</f>
        <v>0.2642411176571152</v>
      </c>
    </row>
    <row r="6" ht="15.75">
      <c r="A6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</dc:creator>
  <cp:keywords/>
  <dc:description/>
  <cp:lastModifiedBy>Luciano</cp:lastModifiedBy>
  <dcterms:created xsi:type="dcterms:W3CDTF">2011-03-06T22:00:59Z</dcterms:created>
  <dcterms:modified xsi:type="dcterms:W3CDTF">2011-03-06T22:01:23Z</dcterms:modified>
  <cp:category/>
  <cp:version/>
  <cp:contentType/>
  <cp:contentStatus/>
</cp:coreProperties>
</file>